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88"/>
  <c r="AB68"/>
  <c r="AB48"/>
  <c r="AB85"/>
  <c r="AB97" i="62"/>
  <c r="AB93"/>
  <c r="AB89"/>
  <c r="AB85"/>
  <c r="AB69"/>
  <c r="AB65"/>
  <c r="AB53"/>
  <c r="AB60"/>
  <c r="AB40"/>
  <c r="AB96" i="61"/>
  <c r="AB92"/>
  <c r="AB88"/>
  <c r="AB84"/>
  <c r="AB76"/>
  <c r="AB72"/>
  <c r="AB68"/>
  <c r="AB64"/>
  <c r="AB56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B99" i="63" l="1"/>
  <c r="C99" i="55"/>
  <c r="F60"/>
  <c r="F17"/>
  <c r="F76" i="57"/>
  <c r="F71"/>
  <c r="F60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N55"/>
  <c r="N56"/>
  <c r="N59"/>
  <c r="N60"/>
  <c r="O60" s="1"/>
  <c r="N63"/>
  <c r="N64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32"/>
  <c r="O32"/>
  <c r="V40"/>
  <c r="V47"/>
  <c r="V16"/>
  <c r="O16"/>
  <c r="V24"/>
  <c r="V87"/>
  <c r="O98"/>
  <c r="V24" i="56"/>
  <c r="V26"/>
  <c r="O35"/>
  <c r="V42"/>
  <c r="O51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F61"/>
  <c r="O64"/>
  <c r="O72"/>
  <c r="O80"/>
  <c r="O45" i="56"/>
  <c r="V3" i="55"/>
  <c r="V66"/>
  <c r="V82"/>
  <c r="O15" i="56"/>
  <c r="V36"/>
  <c r="O47"/>
  <c r="V52"/>
  <c r="V59"/>
  <c r="O70"/>
  <c r="V94"/>
  <c r="V12" i="55"/>
  <c r="V28"/>
  <c r="V44"/>
  <c r="V11" i="56"/>
  <c r="V18"/>
  <c r="V27"/>
  <c r="V32"/>
  <c r="V50"/>
  <c r="B99" i="55"/>
  <c r="F3"/>
  <c r="K99"/>
  <c r="F5"/>
  <c r="G18"/>
  <c r="N20"/>
  <c r="O20" s="1"/>
  <c r="F21"/>
  <c r="N36"/>
  <c r="O36" s="1"/>
  <c r="F37"/>
  <c r="N52"/>
  <c r="O52" s="1"/>
  <c r="F53"/>
  <c r="O68"/>
  <c r="O5" i="56"/>
  <c r="O21"/>
  <c r="O37"/>
  <c r="O53"/>
  <c r="O61"/>
  <c r="O69"/>
  <c r="O77"/>
  <c r="O93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54"/>
  <c r="V70"/>
  <c r="V86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82"/>
  <c r="V68" i="55"/>
  <c r="V72"/>
  <c r="V80"/>
  <c r="V88"/>
  <c r="F3" i="56"/>
  <c r="F99" s="1"/>
  <c r="V5"/>
  <c r="V9"/>
  <c r="V13"/>
  <c r="V17"/>
  <c r="V21"/>
  <c r="V25"/>
  <c r="V33"/>
  <c r="V37"/>
  <c r="V41"/>
  <c r="V45"/>
  <c r="V49"/>
  <c r="V53"/>
  <c r="V57"/>
  <c r="V61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26"/>
  <c r="O45"/>
  <c r="V58"/>
  <c r="V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78" i="56"/>
  <c r="O66"/>
  <c r="O65"/>
  <c r="O62"/>
  <c r="O54"/>
  <c r="O46"/>
  <c r="O30"/>
  <c r="O26"/>
  <c r="O10"/>
  <c r="O78" i="55"/>
  <c r="O74"/>
  <c r="O66"/>
  <c r="O13" i="56"/>
  <c r="V65"/>
  <c r="O29"/>
  <c r="O19" i="55"/>
  <c r="O14"/>
  <c r="O9"/>
  <c r="O92"/>
  <c r="V84"/>
  <c r="O44"/>
  <c r="O96" i="56"/>
  <c r="O84"/>
  <c r="O76"/>
  <c r="O64"/>
  <c r="O52"/>
  <c r="O40"/>
  <c r="G76" i="55"/>
  <c r="O60"/>
  <c r="G17"/>
  <c r="V17" s="1"/>
  <c r="V51"/>
  <c r="O46"/>
  <c r="O38"/>
  <c r="O30"/>
  <c r="O27"/>
  <c r="O57" i="58"/>
  <c r="V65"/>
  <c r="V25"/>
  <c r="G58" i="57"/>
  <c r="V58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17" i="55"/>
  <c r="O4" i="56"/>
  <c r="V76" i="55"/>
  <c r="O76"/>
  <c r="O5" i="57"/>
  <c r="V13"/>
  <c r="O11" i="58"/>
  <c r="O25" i="57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G92" i="78"/>
  <c r="J76"/>
  <c r="I27"/>
  <c r="I9"/>
  <c r="O20"/>
  <c r="E1"/>
  <c r="N15"/>
  <c r="H2"/>
  <c r="L97"/>
  <c r="K76"/>
  <c r="Q78"/>
  <c r="P44"/>
  <c r="P70"/>
  <c r="I46"/>
  <c r="B96"/>
  <c r="P30"/>
  <c r="B27"/>
  <c r="L82"/>
  <c r="J22"/>
  <c r="Q42"/>
  <c r="H64"/>
  <c r="O43"/>
  <c r="I36"/>
  <c r="N90"/>
  <c r="O56"/>
  <c r="O36"/>
  <c r="O91"/>
  <c r="N21"/>
  <c r="B19"/>
  <c r="J16"/>
  <c r="K36"/>
  <c r="L65"/>
  <c r="L52"/>
  <c r="N14"/>
  <c r="O32"/>
  <c r="O52"/>
  <c r="L54"/>
  <c r="H30"/>
  <c r="Q91"/>
  <c r="B23"/>
  <c r="L61"/>
  <c r="Q64"/>
  <c r="G42"/>
  <c r="Q16"/>
  <c r="N22"/>
  <c r="I22"/>
  <c r="Q98"/>
  <c r="H11"/>
  <c r="B74"/>
  <c r="L72"/>
  <c r="Q18"/>
  <c r="P22"/>
  <c r="I21"/>
  <c r="J97"/>
  <c r="B93"/>
  <c r="K92"/>
  <c r="J34"/>
  <c r="J71"/>
  <c r="Q85"/>
  <c r="J48"/>
  <c r="B15"/>
  <c r="I73"/>
  <c r="N72"/>
  <c r="B62"/>
  <c r="Q21"/>
  <c r="B18"/>
  <c r="J27"/>
  <c r="K23"/>
  <c r="H36"/>
  <c r="I3"/>
  <c r="I23"/>
  <c r="N53"/>
  <c r="K20"/>
  <c r="P86"/>
  <c r="G30"/>
  <c r="N7"/>
  <c r="Q83"/>
  <c r="H40"/>
  <c r="N3"/>
  <c r="H80"/>
  <c r="L29"/>
  <c r="I87"/>
  <c r="G28"/>
  <c r="B80"/>
  <c r="G70"/>
  <c r="N95"/>
  <c r="P51"/>
  <c r="K17"/>
  <c r="K13"/>
  <c r="L33"/>
  <c r="G89"/>
  <c r="I62"/>
  <c r="L89"/>
  <c r="O92"/>
  <c r="G49"/>
  <c r="N48"/>
  <c r="G46"/>
  <c r="P12"/>
  <c r="G25"/>
  <c r="K25"/>
  <c r="P65"/>
  <c r="G73"/>
  <c r="O7"/>
  <c r="P29"/>
  <c r="P75"/>
  <c r="P11"/>
  <c r="J96"/>
  <c r="J26"/>
  <c r="N50"/>
  <c r="I90"/>
  <c r="B16"/>
  <c r="H71"/>
  <c r="O82"/>
  <c r="O51"/>
  <c r="L87"/>
  <c r="P50"/>
  <c r="B5"/>
  <c r="O96"/>
  <c r="N89"/>
  <c r="G10"/>
  <c r="B2"/>
  <c r="B10"/>
  <c r="N74"/>
  <c r="N69"/>
  <c r="H20"/>
  <c r="P5"/>
  <c r="I5"/>
  <c r="O69"/>
  <c r="H38"/>
  <c r="L88"/>
  <c r="O93"/>
  <c r="G86"/>
  <c r="B57"/>
  <c r="L15"/>
  <c r="H44"/>
  <c r="G19"/>
  <c r="H55"/>
  <c r="K29"/>
  <c r="H29"/>
  <c r="Q32"/>
  <c r="B4"/>
  <c r="G55"/>
  <c r="Q17"/>
  <c r="B38"/>
  <c r="B17"/>
  <c r="J61"/>
  <c r="J18"/>
  <c r="H34"/>
  <c r="H49"/>
  <c r="L83"/>
  <c r="O62"/>
  <c r="N45"/>
  <c r="O64"/>
  <c r="H74"/>
  <c r="P91"/>
  <c r="K24"/>
  <c r="N28"/>
  <c r="H87"/>
  <c r="H8"/>
  <c r="N68"/>
  <c r="N38"/>
  <c r="P4"/>
  <c r="I98"/>
  <c r="B56"/>
  <c r="B68"/>
  <c r="J21"/>
  <c r="G6"/>
  <c r="Q44"/>
  <c r="O55"/>
  <c r="P85"/>
  <c r="J69"/>
  <c r="K82"/>
  <c r="O4"/>
  <c r="P89"/>
  <c r="G11"/>
  <c r="I37"/>
  <c r="O97"/>
  <c r="G52"/>
  <c r="N84"/>
  <c r="Q53"/>
  <c r="G4"/>
  <c r="I88"/>
  <c r="O22"/>
  <c r="P15"/>
  <c r="H72"/>
  <c r="N25"/>
  <c r="O54"/>
  <c r="J70"/>
  <c r="N97"/>
  <c r="K55"/>
  <c r="P60"/>
  <c r="J52"/>
  <c r="J35"/>
  <c r="P93"/>
  <c r="D1"/>
  <c r="K19"/>
  <c r="P56"/>
  <c r="B76"/>
  <c r="I91"/>
  <c r="B61"/>
  <c r="N55"/>
  <c r="P40"/>
  <c r="Q30"/>
  <c r="G96"/>
  <c r="P96"/>
  <c r="O70"/>
  <c r="L67"/>
  <c r="I83"/>
  <c r="J86"/>
  <c r="B40"/>
  <c r="G33"/>
  <c r="K8"/>
  <c r="O66"/>
  <c r="P68"/>
  <c r="G85"/>
  <c r="B51"/>
  <c r="B63"/>
  <c r="N23"/>
  <c r="G18"/>
  <c r="G95"/>
  <c r="I32"/>
  <c r="O30"/>
  <c r="H26"/>
  <c r="L73"/>
  <c r="J47"/>
  <c r="P74"/>
  <c r="O6"/>
  <c r="H41"/>
  <c r="L20"/>
  <c r="B42"/>
  <c r="O44"/>
  <c r="I40"/>
  <c r="N31"/>
  <c r="N35"/>
  <c r="N60"/>
  <c r="P77"/>
  <c r="B41"/>
  <c r="Q36"/>
  <c r="O24"/>
  <c r="K70"/>
  <c r="G61"/>
  <c r="O3"/>
  <c r="I78"/>
  <c r="H67"/>
  <c r="K22"/>
  <c r="K16"/>
  <c r="L8"/>
  <c r="O10"/>
  <c r="L49"/>
  <c r="N8"/>
  <c r="Q38"/>
  <c r="H62"/>
  <c r="L48"/>
  <c r="G20"/>
  <c r="G93"/>
  <c r="L9"/>
  <c r="O8"/>
  <c r="G23"/>
  <c r="Q88"/>
  <c r="H37"/>
  <c r="J10"/>
  <c r="K33"/>
  <c r="H68"/>
  <c r="J62"/>
  <c r="H16"/>
  <c r="L85"/>
  <c r="O23"/>
  <c r="N66"/>
  <c r="L59"/>
  <c r="B88"/>
  <c r="H65"/>
  <c r="N47"/>
  <c r="Q27"/>
  <c r="J67"/>
  <c r="O59"/>
  <c r="H73"/>
  <c r="L13"/>
  <c r="I82"/>
  <c r="I34"/>
  <c r="L41"/>
  <c r="O57"/>
  <c r="O37"/>
  <c r="G27"/>
  <c r="G83"/>
  <c r="B24"/>
  <c r="I61"/>
  <c r="N75"/>
  <c r="H69"/>
  <c r="J87"/>
  <c r="Q40"/>
  <c r="G41"/>
  <c r="B83"/>
  <c r="J30"/>
  <c r="B48"/>
  <c r="O86"/>
  <c r="O74"/>
  <c r="J38"/>
  <c r="J66"/>
  <c r="Q55"/>
  <c r="I38"/>
  <c r="J92"/>
  <c r="B59"/>
  <c r="O17"/>
  <c r="O46"/>
  <c r="O85"/>
  <c r="J59"/>
  <c r="I11"/>
  <c r="I93"/>
  <c r="I17"/>
  <c r="J79"/>
  <c r="P37"/>
  <c r="G15"/>
  <c r="G97"/>
  <c r="K45"/>
  <c r="G17"/>
  <c r="J64"/>
  <c r="Q95"/>
  <c r="H92"/>
  <c r="O31"/>
  <c r="O29"/>
  <c r="I30"/>
  <c r="B91"/>
  <c r="O88"/>
  <c r="N30"/>
  <c r="P45"/>
  <c r="Q65"/>
  <c r="I79"/>
  <c r="K54"/>
  <c r="O76"/>
  <c r="P94"/>
  <c r="G72"/>
  <c r="H21"/>
  <c r="O95"/>
  <c r="G40"/>
  <c r="G48"/>
  <c r="O72"/>
  <c r="J29"/>
  <c r="N63"/>
  <c r="N36"/>
  <c r="L18"/>
  <c r="G13"/>
  <c r="Q61"/>
  <c r="N40"/>
  <c r="N62"/>
  <c r="L10"/>
  <c r="I33"/>
  <c r="H89"/>
  <c r="I71"/>
  <c r="G31"/>
  <c r="I89"/>
  <c r="Q11"/>
  <c r="G81"/>
  <c r="I28"/>
  <c r="P10"/>
  <c r="G5"/>
  <c r="Q14"/>
  <c r="P42"/>
  <c r="Q62"/>
  <c r="L21"/>
  <c r="K6"/>
  <c r="I66"/>
  <c r="K51"/>
  <c r="B72"/>
  <c r="H7"/>
  <c r="P35"/>
  <c r="L37"/>
  <c r="P7"/>
  <c r="I55"/>
  <c r="I47"/>
  <c r="J11"/>
  <c r="G16"/>
  <c r="L71"/>
  <c r="Q49"/>
  <c r="I15"/>
  <c r="I60"/>
  <c r="Q80"/>
  <c r="J54"/>
  <c r="H18"/>
  <c r="I94"/>
  <c r="Q70"/>
  <c r="H19"/>
  <c r="G56"/>
  <c r="Q12"/>
  <c r="L90"/>
  <c r="B70"/>
  <c r="G37"/>
  <c r="I48"/>
  <c r="Q60"/>
  <c r="J75"/>
  <c r="I63"/>
  <c r="P16"/>
  <c r="L12"/>
  <c r="B81"/>
  <c r="L23"/>
  <c r="O94"/>
  <c r="J49"/>
  <c r="I4"/>
  <c r="G2"/>
  <c r="K74"/>
  <c r="K95"/>
  <c r="O15"/>
  <c r="K71"/>
  <c r="Q56"/>
  <c r="H12"/>
  <c r="L74"/>
  <c r="Q74"/>
  <c r="L98"/>
  <c r="P64"/>
  <c r="B86"/>
  <c r="L66"/>
  <c r="I96"/>
  <c r="L25"/>
  <c r="O28"/>
  <c r="H17"/>
  <c r="G53"/>
  <c r="P38"/>
  <c r="G62"/>
  <c r="L44"/>
  <c r="K28"/>
  <c r="B45"/>
  <c r="B14"/>
  <c r="L22"/>
  <c r="J6"/>
  <c r="L40"/>
  <c r="B39"/>
  <c r="I7"/>
  <c r="P26"/>
  <c r="I56"/>
  <c r="Q5"/>
  <c r="B35"/>
  <c r="J60"/>
  <c r="J90"/>
  <c r="I92"/>
  <c r="Q9"/>
  <c r="K91"/>
  <c r="K98"/>
  <c r="G44"/>
  <c r="H31"/>
  <c r="Q79"/>
  <c r="H75"/>
  <c r="I75"/>
  <c r="N19"/>
  <c r="K69"/>
  <c r="O87"/>
  <c r="P97"/>
  <c r="H10"/>
  <c r="K7"/>
  <c r="K52"/>
  <c r="K35"/>
  <c r="I86"/>
  <c r="B7"/>
  <c r="K9"/>
  <c r="P57"/>
  <c r="N52"/>
  <c r="G94"/>
  <c r="B33"/>
  <c r="H9"/>
  <c r="N79"/>
  <c r="H85"/>
  <c r="J4"/>
  <c r="B9"/>
  <c r="L75"/>
  <c r="Q24"/>
  <c r="K72"/>
  <c r="G32"/>
  <c r="J53"/>
  <c r="J14"/>
  <c r="Q58"/>
  <c r="G22"/>
  <c r="N34"/>
  <c r="B52"/>
  <c r="O81"/>
  <c r="K5"/>
  <c r="Q50"/>
  <c r="K96"/>
  <c r="G39"/>
  <c r="B79"/>
  <c r="K67"/>
  <c r="J73"/>
  <c r="N96"/>
  <c r="L6"/>
  <c r="O45"/>
  <c r="I76"/>
  <c r="B78"/>
  <c r="I25"/>
  <c r="Q67"/>
  <c r="I69"/>
  <c r="Q3"/>
  <c r="O18"/>
  <c r="N80"/>
  <c r="Q96"/>
  <c r="L46"/>
  <c r="L58"/>
  <c r="B82"/>
  <c r="P25"/>
  <c r="I67"/>
  <c r="P80"/>
  <c r="G7"/>
  <c r="G68"/>
  <c r="G34"/>
  <c r="L35"/>
  <c r="G71"/>
  <c r="J8"/>
  <c r="N43"/>
  <c r="O71"/>
  <c r="N59"/>
  <c r="O38"/>
  <c r="H61"/>
  <c r="P82"/>
  <c r="P33"/>
  <c r="I10"/>
  <c r="J57"/>
  <c r="H47"/>
  <c r="P9"/>
  <c r="Q93"/>
  <c r="K10"/>
  <c r="I65"/>
  <c r="Q20"/>
  <c r="O14"/>
  <c r="J78"/>
  <c r="Q34"/>
  <c r="H82"/>
  <c r="Q81"/>
  <c r="N12"/>
  <c r="K4"/>
  <c r="H59"/>
  <c r="N76"/>
  <c r="P24"/>
  <c r="N5"/>
  <c r="O39"/>
  <c r="O26"/>
  <c r="Q19"/>
  <c r="K97"/>
  <c r="Q57"/>
  <c r="J44"/>
  <c r="O34"/>
  <c r="G29"/>
  <c r="N91"/>
  <c r="P59"/>
  <c r="P18"/>
  <c r="B13"/>
  <c r="O75"/>
  <c r="N56"/>
  <c r="B58"/>
  <c r="O40"/>
  <c r="Q15"/>
  <c r="H42"/>
  <c r="K43"/>
  <c r="K30"/>
  <c r="J20"/>
  <c r="B43"/>
  <c r="K40"/>
  <c r="J51"/>
  <c r="B90"/>
  <c r="N9"/>
  <c r="B87"/>
  <c r="H98"/>
  <c r="L95"/>
  <c r="P53"/>
  <c r="B75"/>
  <c r="N77"/>
  <c r="K11"/>
  <c r="N88"/>
  <c r="J17"/>
  <c r="K79"/>
  <c r="G3"/>
  <c r="I77"/>
  <c r="G98"/>
  <c r="I42"/>
  <c r="O58"/>
  <c r="N54"/>
  <c r="Q84"/>
  <c r="H94"/>
  <c r="K64"/>
  <c r="B94"/>
  <c r="L86"/>
  <c r="O21"/>
  <c r="B20"/>
  <c r="N93"/>
  <c r="G50"/>
  <c r="P43"/>
  <c r="H57"/>
  <c r="I49"/>
  <c r="Q37"/>
  <c r="J82"/>
  <c r="K31"/>
  <c r="J94"/>
  <c r="P13"/>
  <c r="L5"/>
  <c r="H96"/>
  <c r="O61"/>
  <c r="P52"/>
  <c r="L36"/>
  <c r="I70"/>
  <c r="O73"/>
  <c r="G8"/>
  <c r="K94"/>
  <c r="G82"/>
  <c r="H15"/>
  <c r="J33"/>
  <c r="P76"/>
  <c r="G64"/>
  <c r="P66"/>
  <c r="J88"/>
  <c r="Q92"/>
  <c r="N11"/>
  <c r="P95"/>
  <c r="Q33"/>
  <c r="G54"/>
  <c r="G45"/>
  <c r="H52"/>
  <c r="N65"/>
  <c r="L43"/>
  <c r="P27"/>
  <c r="H25"/>
  <c r="K68"/>
  <c r="I18"/>
  <c r="N71"/>
  <c r="Q63"/>
  <c r="I57"/>
  <c r="J37"/>
  <c r="B29"/>
  <c r="J91"/>
  <c r="B31"/>
  <c r="P23"/>
  <c r="H81"/>
  <c r="O27"/>
  <c r="N49"/>
  <c r="J15"/>
  <c r="B25"/>
  <c r="I74"/>
  <c r="B67"/>
  <c r="K47"/>
  <c r="K34"/>
  <c r="I72"/>
  <c r="H22"/>
  <c r="L11"/>
  <c r="H58"/>
  <c r="O90"/>
  <c r="H35"/>
  <c r="K3"/>
  <c r="L79"/>
  <c r="L26"/>
  <c r="L64"/>
  <c r="J63"/>
  <c r="N17"/>
  <c r="I26"/>
  <c r="P63"/>
  <c r="B49"/>
  <c r="I8"/>
  <c r="Q25"/>
  <c r="Q46"/>
  <c r="N24"/>
  <c r="K87"/>
  <c r="P49"/>
  <c r="L4"/>
  <c r="F1"/>
  <c r="J65"/>
  <c r="I14"/>
  <c r="L93"/>
  <c r="G57"/>
  <c r="O25"/>
  <c r="O83"/>
  <c r="J39"/>
  <c r="I31"/>
  <c r="Q76"/>
  <c r="I52"/>
  <c r="I35"/>
  <c r="L17"/>
  <c r="N27"/>
  <c r="K62"/>
  <c r="P20"/>
  <c r="J84"/>
  <c r="K81"/>
  <c r="L19"/>
  <c r="O13"/>
  <c r="B30"/>
  <c r="J42"/>
  <c r="I24"/>
  <c r="P39"/>
  <c r="O47"/>
  <c r="Q68"/>
  <c r="O5"/>
  <c r="I44"/>
  <c r="K61"/>
  <c r="O33"/>
  <c r="H33"/>
  <c r="G43"/>
  <c r="I6"/>
  <c r="L80"/>
  <c r="K85"/>
  <c r="J31"/>
  <c r="H23"/>
  <c r="O16"/>
  <c r="P58"/>
  <c r="Q94"/>
  <c r="B11"/>
  <c r="J46"/>
  <c r="N94"/>
  <c r="B95"/>
  <c r="K44"/>
  <c r="O80"/>
  <c r="L53"/>
  <c r="L24"/>
  <c r="L16"/>
  <c r="P90"/>
  <c r="P54"/>
  <c r="P34"/>
  <c r="N81"/>
  <c r="K39"/>
  <c r="L31"/>
  <c r="Q89"/>
  <c r="H24"/>
  <c r="Q71"/>
  <c r="N46"/>
  <c r="K57"/>
  <c r="B71"/>
  <c r="N26"/>
  <c r="H54"/>
  <c r="L84"/>
  <c r="K27"/>
  <c r="L3"/>
  <c r="J32"/>
  <c r="L63"/>
  <c r="P3"/>
  <c r="Q90"/>
  <c r="N44"/>
  <c r="Q43"/>
  <c r="H28"/>
  <c r="H53"/>
  <c r="P8"/>
  <c r="I16"/>
  <c r="O11"/>
  <c r="N33"/>
  <c r="G35"/>
  <c r="K46"/>
  <c r="P47"/>
  <c r="B60"/>
  <c r="I45"/>
  <c r="G87"/>
  <c r="K93"/>
  <c r="J77"/>
  <c r="Q97"/>
  <c r="K32"/>
  <c r="O68"/>
  <c r="N37"/>
  <c r="J56"/>
  <c r="K86"/>
  <c r="Q73"/>
  <c r="I12"/>
  <c r="K26"/>
  <c r="N41"/>
  <c r="L81"/>
  <c r="L94"/>
  <c r="Q35"/>
  <c r="H27"/>
  <c r="P14"/>
  <c r="Q75"/>
  <c r="H76"/>
  <c r="I58"/>
  <c r="O53"/>
  <c r="H56"/>
  <c r="N87"/>
  <c r="Q52"/>
  <c r="K38"/>
  <c r="J13"/>
  <c r="G79"/>
  <c r="G65"/>
  <c r="B32"/>
  <c r="P6"/>
  <c r="J89"/>
  <c r="H95"/>
  <c r="K65"/>
  <c r="N20"/>
  <c r="B92"/>
  <c r="K83"/>
  <c r="Q47"/>
  <c r="L96"/>
  <c r="J83"/>
  <c r="N78"/>
  <c r="H79"/>
  <c r="P73"/>
  <c r="N58"/>
  <c r="K78"/>
  <c r="H70"/>
  <c r="I50"/>
  <c r="G90"/>
  <c r="L69"/>
  <c r="K18"/>
  <c r="P67"/>
  <c r="B28"/>
  <c r="Q72"/>
  <c r="J28"/>
  <c r="B53"/>
  <c r="H3"/>
  <c r="B22"/>
  <c r="K60"/>
  <c r="P62"/>
  <c r="H90"/>
  <c r="Q41"/>
  <c r="H60"/>
  <c r="G78"/>
  <c r="N67"/>
  <c r="L30"/>
  <c r="G66"/>
  <c r="J25"/>
  <c r="Q8"/>
  <c r="J68"/>
  <c r="K21"/>
  <c r="H32"/>
  <c r="N16"/>
  <c r="H97"/>
  <c r="L42"/>
  <c r="J81"/>
  <c r="I43"/>
  <c r="L92"/>
  <c r="K56"/>
  <c r="P71"/>
  <c r="H84"/>
  <c r="L68"/>
  <c r="L51"/>
  <c r="P19"/>
  <c r="I84"/>
  <c r="G75"/>
  <c r="K42"/>
  <c r="B84"/>
  <c r="Q69"/>
  <c r="H88"/>
  <c r="K77"/>
  <c r="L45"/>
  <c r="N42"/>
  <c r="K48"/>
  <c r="N39"/>
  <c r="P21"/>
  <c r="K89"/>
  <c r="H66"/>
  <c r="N32"/>
  <c r="G58"/>
  <c r="K49"/>
  <c r="K73"/>
  <c r="L56"/>
  <c r="I20"/>
  <c r="Q51"/>
  <c r="K14"/>
  <c r="P46"/>
  <c r="N61"/>
  <c r="K90"/>
  <c r="L14"/>
  <c r="I68"/>
  <c r="P36"/>
  <c r="L50"/>
  <c r="B3"/>
  <c r="B77"/>
  <c r="P31"/>
  <c r="Q39"/>
  <c r="N83"/>
  <c r="H39"/>
  <c r="O35"/>
  <c r="H6"/>
  <c r="G36"/>
  <c r="J3"/>
  <c r="B44"/>
  <c r="O48"/>
  <c r="N10"/>
  <c r="H51"/>
  <c r="G9"/>
  <c r="K80"/>
  <c r="H78"/>
  <c r="K75"/>
  <c r="B97"/>
  <c r="Q59"/>
  <c r="K88"/>
  <c r="N92"/>
  <c r="K53"/>
  <c r="B8"/>
  <c r="L34"/>
  <c r="O12"/>
  <c r="J58"/>
  <c r="K59"/>
  <c r="G12"/>
  <c r="N57"/>
  <c r="Q22"/>
  <c r="P83"/>
  <c r="K15"/>
  <c r="P98"/>
  <c r="C1"/>
  <c r="G14"/>
  <c r="B46"/>
  <c r="K37"/>
  <c r="J93"/>
  <c r="H83"/>
  <c r="J95"/>
  <c r="L7"/>
  <c r="Q13"/>
  <c r="L77"/>
  <c r="O65"/>
  <c r="B64"/>
  <c r="P17"/>
  <c r="I80"/>
  <c r="K63"/>
  <c r="K50"/>
  <c r="B73"/>
  <c r="P72"/>
  <c r="B47"/>
  <c r="H45"/>
  <c r="O60"/>
  <c r="P81"/>
  <c r="N98"/>
  <c r="H43"/>
  <c r="I95"/>
  <c r="J12"/>
  <c r="B36"/>
  <c r="L27"/>
  <c r="J80"/>
  <c r="I41"/>
  <c r="J43"/>
  <c r="N82"/>
  <c r="J98"/>
  <c r="G59"/>
  <c r="Q45"/>
  <c r="N64"/>
  <c r="I39"/>
  <c r="J23"/>
  <c r="J24"/>
  <c r="Q28"/>
  <c r="H93"/>
  <c r="Q29"/>
  <c r="P79"/>
  <c r="P41"/>
  <c r="N4"/>
  <c r="G80"/>
  <c r="B55"/>
  <c r="L91"/>
  <c r="B34"/>
  <c r="Q26"/>
  <c r="O42"/>
  <c r="L38"/>
  <c r="P84"/>
  <c r="B26"/>
  <c r="I85"/>
  <c r="L60"/>
  <c r="I97"/>
  <c r="B37"/>
  <c r="O67"/>
  <c r="B98"/>
  <c r="G74"/>
  <c r="K84"/>
  <c r="O63"/>
  <c r="B85"/>
  <c r="J7"/>
  <c r="N85"/>
  <c r="H77"/>
  <c r="I64"/>
  <c r="N13"/>
  <c r="H4"/>
  <c r="L70"/>
  <c r="J36"/>
  <c r="N70"/>
  <c r="B54"/>
  <c r="O78"/>
  <c r="O89"/>
  <c r="I81"/>
  <c r="G51"/>
  <c r="O19"/>
  <c r="P78"/>
  <c r="I59"/>
  <c r="Q82"/>
  <c r="B69"/>
  <c r="J45"/>
  <c r="P69"/>
  <c r="O98"/>
  <c r="H46"/>
  <c r="P88"/>
  <c r="I53"/>
  <c r="G91"/>
  <c r="J85"/>
  <c r="P92"/>
  <c r="H50"/>
  <c r="G88"/>
  <c r="Q6"/>
  <c r="Q66"/>
  <c r="H13"/>
  <c r="H86"/>
  <c r="B50"/>
  <c r="B89"/>
  <c r="J41"/>
  <c r="J74"/>
  <c r="P61"/>
  <c r="L32"/>
  <c r="B21"/>
  <c r="Q7"/>
  <c r="J72"/>
  <c r="L47"/>
  <c r="Q23"/>
  <c r="O9"/>
  <c r="G24"/>
  <c r="Q86"/>
  <c r="O49"/>
  <c r="P55"/>
  <c r="I51"/>
  <c r="Q31"/>
  <c r="P32"/>
  <c r="I54"/>
  <c r="P87"/>
  <c r="N86"/>
  <c r="N29"/>
  <c r="O84"/>
  <c r="I29"/>
  <c r="G60"/>
  <c r="H91"/>
  <c r="L78"/>
  <c r="G67"/>
  <c r="J50"/>
  <c r="O50"/>
  <c r="J19"/>
  <c r="Q10"/>
  <c r="N6"/>
  <c r="O79"/>
  <c r="O41"/>
  <c r="Q4"/>
  <c r="B65"/>
  <c r="G38"/>
  <c r="K12"/>
  <c r="H14"/>
  <c r="L39"/>
  <c r="J55"/>
  <c r="N73"/>
  <c r="G69"/>
  <c r="B6"/>
  <c r="J9"/>
  <c r="G21"/>
  <c r="L76"/>
  <c r="O77"/>
  <c r="H5"/>
  <c r="Q87"/>
  <c r="H63"/>
  <c r="L55"/>
  <c r="B66"/>
  <c r="G77"/>
  <c r="G84"/>
  <c r="P28"/>
  <c r="G26"/>
  <c r="H48"/>
  <c r="Q48"/>
  <c r="I13"/>
  <c r="I19"/>
  <c r="Q54"/>
  <c r="J40"/>
  <c r="J5"/>
  <c r="L57"/>
  <c r="G47"/>
  <c r="K58"/>
  <c r="N18"/>
  <c r="Q77"/>
  <c r="L62"/>
  <c r="P48"/>
  <c r="L28"/>
  <c r="G63"/>
  <c r="G76"/>
  <c r="K66"/>
  <c r="B12"/>
  <c r="K41"/>
  <c r="N51"/>
  <c r="R51" l="1"/>
  <c r="C12"/>
  <c r="F12"/>
  <c r="D12"/>
  <c r="E12"/>
  <c r="R18"/>
  <c r="M19"/>
  <c r="M13"/>
  <c r="D66"/>
  <c r="F66"/>
  <c r="C66"/>
  <c r="E66"/>
  <c r="D6"/>
  <c r="F6"/>
  <c r="E6"/>
  <c r="C6"/>
  <c r="R73"/>
  <c r="C65"/>
  <c r="F65"/>
  <c r="E65"/>
  <c r="D65"/>
  <c r="R6"/>
  <c r="M29"/>
  <c r="R29"/>
  <c r="R86"/>
  <c r="M54"/>
  <c r="M51"/>
  <c r="C21"/>
  <c r="F21"/>
  <c r="D21"/>
  <c r="E21"/>
  <c r="E89"/>
  <c r="F89"/>
  <c r="C89"/>
  <c r="D89"/>
  <c r="F50"/>
  <c r="D50"/>
  <c r="E50"/>
  <c r="C50"/>
  <c r="M53"/>
  <c r="E69"/>
  <c r="C69"/>
  <c r="D69"/>
  <c r="F69"/>
  <c r="M59"/>
  <c r="M81"/>
  <c r="D54"/>
  <c r="E54"/>
  <c r="C54"/>
  <c r="F54"/>
  <c r="R70"/>
  <c r="R13"/>
  <c r="M64"/>
  <c r="R85"/>
  <c r="C85"/>
  <c r="E85"/>
  <c r="D85"/>
  <c r="F85"/>
  <c r="E98"/>
  <c r="D98"/>
  <c r="C98"/>
  <c r="F98"/>
  <c r="D37"/>
  <c r="E37"/>
  <c r="F37"/>
  <c r="C37"/>
  <c r="M97"/>
  <c r="M85"/>
  <c r="C26"/>
  <c r="D26"/>
  <c r="E26"/>
  <c r="F26"/>
  <c r="E34"/>
  <c r="D34"/>
  <c r="F34"/>
  <c r="C34"/>
  <c r="F55"/>
  <c r="C55"/>
  <c r="D55"/>
  <c r="E55"/>
  <c r="R4"/>
  <c r="M39"/>
  <c r="R64"/>
  <c r="R82"/>
  <c r="M41"/>
  <c r="E36"/>
  <c r="F36"/>
  <c r="C36"/>
  <c r="D36"/>
  <c r="M95"/>
  <c r="R98"/>
  <c r="C47"/>
  <c r="F47"/>
  <c r="E47"/>
  <c r="D47"/>
  <c r="C73"/>
  <c r="F73"/>
  <c r="D73"/>
  <c r="E73"/>
  <c r="M80"/>
  <c r="E64"/>
  <c r="D64"/>
  <c r="C64"/>
  <c r="F64"/>
  <c r="D46"/>
  <c r="E46"/>
  <c r="C46"/>
  <c r="F46"/>
  <c r="R57"/>
  <c r="C8"/>
  <c r="E8"/>
  <c r="D8"/>
  <c r="F8"/>
  <c r="R92"/>
  <c r="E97"/>
  <c r="C97"/>
  <c r="F97"/>
  <c r="D97"/>
  <c r="R10"/>
  <c r="F44"/>
  <c r="D44"/>
  <c r="C44"/>
  <c r="E44"/>
  <c r="J99"/>
  <c r="R83"/>
  <c r="E77"/>
  <c r="F77"/>
  <c r="D77"/>
  <c r="C77"/>
  <c r="B99"/>
  <c r="E3"/>
  <c r="D3"/>
  <c r="C3"/>
  <c r="F3"/>
  <c r="M68"/>
  <c r="R61"/>
  <c r="M20"/>
  <c r="R32"/>
  <c r="R39"/>
  <c r="R42"/>
  <c r="C84"/>
  <c r="E84"/>
  <c r="D84"/>
  <c r="F84"/>
  <c r="M84"/>
  <c r="M43"/>
  <c r="R16"/>
  <c r="R67"/>
  <c r="D22"/>
  <c r="E22"/>
  <c r="C22"/>
  <c r="F22"/>
  <c r="H99"/>
  <c r="C53"/>
  <c r="E53"/>
  <c r="D53"/>
  <c r="F53"/>
  <c r="D28"/>
  <c r="F28"/>
  <c r="C28"/>
  <c r="E28"/>
  <c r="M50"/>
  <c r="R58"/>
  <c r="R78"/>
  <c r="D92"/>
  <c r="E92"/>
  <c r="F92"/>
  <c r="C92"/>
  <c r="R20"/>
  <c r="F32"/>
  <c r="E32"/>
  <c r="D32"/>
  <c r="C32"/>
  <c r="R87"/>
  <c r="M58"/>
  <c r="R41"/>
  <c r="M12"/>
  <c r="R37"/>
  <c r="M45"/>
  <c r="F60"/>
  <c r="D60"/>
  <c r="C60"/>
  <c r="E60"/>
  <c r="R33"/>
  <c r="M16"/>
  <c r="R44"/>
  <c r="P99"/>
  <c r="L99"/>
  <c r="R26"/>
  <c r="E71"/>
  <c r="F71"/>
  <c r="D71"/>
  <c r="C71"/>
  <c r="R46"/>
  <c r="R81"/>
  <c r="E95"/>
  <c r="D95"/>
  <c r="F95"/>
  <c r="C95"/>
  <c r="R94"/>
  <c r="E11"/>
  <c r="F11"/>
  <c r="C11"/>
  <c r="D11"/>
  <c r="M6"/>
  <c r="M44"/>
  <c r="M24"/>
  <c r="C30"/>
  <c r="F30"/>
  <c r="D30"/>
  <c r="E30"/>
  <c r="R27"/>
  <c r="M35"/>
  <c r="M52"/>
  <c r="M31"/>
  <c r="M14"/>
  <c r="R24"/>
  <c r="M8"/>
  <c r="E49"/>
  <c r="F49"/>
  <c r="D49"/>
  <c r="C49"/>
  <c r="M26"/>
  <c r="R17"/>
  <c r="K99"/>
  <c r="M72"/>
  <c r="E67"/>
  <c r="D67"/>
  <c r="F67"/>
  <c r="C67"/>
  <c r="M74"/>
  <c r="E25"/>
  <c r="C25"/>
  <c r="F25"/>
  <c r="D25"/>
  <c r="R49"/>
  <c r="E31"/>
  <c r="F31"/>
  <c r="C31"/>
  <c r="D31"/>
  <c r="D29"/>
  <c r="C29"/>
  <c r="E29"/>
  <c r="F29"/>
  <c r="M57"/>
  <c r="R71"/>
  <c r="M18"/>
  <c r="R65"/>
  <c r="R11"/>
  <c r="M70"/>
  <c r="M49"/>
  <c r="R93"/>
  <c r="E20"/>
  <c r="F20"/>
  <c r="D20"/>
  <c r="C20"/>
  <c r="E94"/>
  <c r="D94"/>
  <c r="C94"/>
  <c r="F94"/>
  <c r="R54"/>
  <c r="M42"/>
  <c r="M77"/>
  <c r="G99"/>
  <c r="R88"/>
  <c r="R77"/>
  <c r="E75"/>
  <c r="F75"/>
  <c r="D75"/>
  <c r="C75"/>
  <c r="F87"/>
  <c r="C87"/>
  <c r="E87"/>
  <c r="D87"/>
  <c r="R9"/>
  <c r="E90"/>
  <c r="D90"/>
  <c r="F90"/>
  <c r="C90"/>
  <c r="C43"/>
  <c r="F43"/>
  <c r="D43"/>
  <c r="E43"/>
  <c r="F58"/>
  <c r="D58"/>
  <c r="E58"/>
  <c r="C58"/>
  <c r="R56"/>
  <c r="E13"/>
  <c r="C13"/>
  <c r="F13"/>
  <c r="D13"/>
  <c r="R91"/>
  <c r="R5"/>
  <c r="R76"/>
  <c r="R12"/>
  <c r="M65"/>
  <c r="M10"/>
  <c r="R59"/>
  <c r="R43"/>
  <c r="M67"/>
  <c r="F82"/>
  <c r="D82"/>
  <c r="E82"/>
  <c r="C82"/>
  <c r="R80"/>
  <c r="Q99"/>
  <c r="M69"/>
  <c r="M25"/>
  <c r="E78"/>
  <c r="F78"/>
  <c r="C78"/>
  <c r="D78"/>
  <c r="M76"/>
  <c r="R96"/>
  <c r="E79"/>
  <c r="D79"/>
  <c r="C79"/>
  <c r="F79"/>
  <c r="F52"/>
  <c r="D52"/>
  <c r="E52"/>
  <c r="C52"/>
  <c r="R34"/>
  <c r="D9"/>
  <c r="F9"/>
  <c r="C9"/>
  <c r="E9"/>
  <c r="R79"/>
  <c r="E33"/>
  <c r="C33"/>
  <c r="F33"/>
  <c r="D33"/>
  <c r="R52"/>
  <c r="E7"/>
  <c r="F7"/>
  <c r="D7"/>
  <c r="C7"/>
  <c r="M86"/>
  <c r="R19"/>
  <c r="M75"/>
  <c r="M92"/>
  <c r="D35"/>
  <c r="E35"/>
  <c r="F35"/>
  <c r="C35"/>
  <c r="M56"/>
  <c r="M7"/>
  <c r="D39"/>
  <c r="F39"/>
  <c r="E39"/>
  <c r="C39"/>
  <c r="E14"/>
  <c r="C14"/>
  <c r="D14"/>
  <c r="F14"/>
  <c r="E45"/>
  <c r="C45"/>
  <c r="D45"/>
  <c r="F45"/>
  <c r="M96"/>
  <c r="C86"/>
  <c r="D86"/>
  <c r="E86"/>
  <c r="F86"/>
  <c r="M4"/>
  <c r="E81"/>
  <c r="C81"/>
  <c r="F81"/>
  <c r="D81"/>
  <c r="M63"/>
  <c r="M48"/>
  <c r="D70"/>
  <c r="C70"/>
  <c r="F70"/>
  <c r="E70"/>
  <c r="M94"/>
  <c r="M60"/>
  <c r="M15"/>
  <c r="M47"/>
  <c r="M55"/>
  <c r="F72"/>
  <c r="E72"/>
  <c r="D72"/>
  <c r="C72"/>
  <c r="M66"/>
  <c r="M28"/>
  <c r="M89"/>
  <c r="M71"/>
  <c r="M33"/>
  <c r="R62"/>
  <c r="R40"/>
  <c r="R36"/>
  <c r="R63"/>
  <c r="M79"/>
  <c r="R30"/>
  <c r="F91"/>
  <c r="D91"/>
  <c r="C91"/>
  <c r="E91"/>
  <c r="M30"/>
  <c r="M17"/>
  <c r="M93"/>
  <c r="M11"/>
  <c r="D59"/>
  <c r="C59"/>
  <c r="E59"/>
  <c r="F59"/>
  <c r="M38"/>
  <c r="D48"/>
  <c r="E48"/>
  <c r="C48"/>
  <c r="F48"/>
  <c r="F83"/>
  <c r="D83"/>
  <c r="E83"/>
  <c r="C83"/>
  <c r="R75"/>
  <c r="M61"/>
  <c r="F24"/>
  <c r="E24"/>
  <c r="D24"/>
  <c r="C24"/>
  <c r="M34"/>
  <c r="M82"/>
  <c r="R47"/>
  <c r="D88"/>
  <c r="F88"/>
  <c r="C88"/>
  <c r="E88"/>
  <c r="R66"/>
  <c r="R8"/>
  <c r="M78"/>
  <c r="O99"/>
  <c r="F41"/>
  <c r="D41"/>
  <c r="E41"/>
  <c r="C41"/>
  <c r="R60"/>
  <c r="R35"/>
  <c r="R31"/>
  <c r="M40"/>
  <c r="F42"/>
  <c r="C42"/>
  <c r="E42"/>
  <c r="D42"/>
  <c r="M32"/>
  <c r="R23"/>
  <c r="D63"/>
  <c r="C63"/>
  <c r="E63"/>
  <c r="F63"/>
  <c r="C51"/>
  <c r="F51"/>
  <c r="D51"/>
  <c r="E51"/>
  <c r="F40"/>
  <c r="C40"/>
  <c r="D40"/>
  <c r="E40"/>
  <c r="M83"/>
  <c r="R55"/>
  <c r="F61"/>
  <c r="C61"/>
  <c r="D61"/>
  <c r="E61"/>
  <c r="M91"/>
  <c r="C76"/>
  <c r="D76"/>
  <c r="F76"/>
  <c r="E76"/>
  <c r="R97"/>
  <c r="R25"/>
  <c r="M88"/>
  <c r="R84"/>
  <c r="M37"/>
  <c r="F68"/>
  <c r="D68"/>
  <c r="E68"/>
  <c r="C68"/>
  <c r="F56"/>
  <c r="C56"/>
  <c r="E56"/>
  <c r="D56"/>
  <c r="M98"/>
  <c r="R38"/>
  <c r="R68"/>
  <c r="R28"/>
  <c r="R45"/>
  <c r="C17"/>
  <c r="F17"/>
  <c r="D17"/>
  <c r="E17"/>
  <c r="F38"/>
  <c r="E38"/>
  <c r="C38"/>
  <c r="D38"/>
  <c r="D4"/>
  <c r="F4"/>
  <c r="E4"/>
  <c r="C4"/>
  <c r="D57"/>
  <c r="C57"/>
  <c r="E57"/>
  <c r="F57"/>
  <c r="M5"/>
  <c r="R69"/>
  <c r="R74"/>
  <c r="F10"/>
  <c r="D10"/>
  <c r="C10"/>
  <c r="E10"/>
  <c r="R89"/>
  <c r="F5"/>
  <c r="C5"/>
  <c r="E5"/>
  <c r="D5"/>
  <c r="E16"/>
  <c r="D16"/>
  <c r="F16"/>
  <c r="C16"/>
  <c r="M90"/>
  <c r="R50"/>
  <c r="R48"/>
  <c r="M62"/>
  <c r="R95"/>
  <c r="C80"/>
  <c r="E80"/>
  <c r="D80"/>
  <c r="F80"/>
  <c r="M87"/>
  <c r="N99"/>
  <c r="R3"/>
  <c r="R7"/>
  <c r="R53"/>
  <c r="M23"/>
  <c r="M3"/>
  <c r="I99"/>
  <c r="F18"/>
  <c r="E18"/>
  <c r="D18"/>
  <c r="C18"/>
  <c r="D62"/>
  <c r="F62"/>
  <c r="E62"/>
  <c r="C62"/>
  <c r="R72"/>
  <c r="M73"/>
  <c r="E15"/>
  <c r="D15"/>
  <c r="F15"/>
  <c r="C15"/>
  <c r="C93"/>
  <c r="F93"/>
  <c r="E93"/>
  <c r="D93"/>
  <c r="M21"/>
  <c r="D74"/>
  <c r="E74"/>
  <c r="F74"/>
  <c r="C74"/>
  <c r="M22"/>
  <c r="R22"/>
  <c r="E23"/>
  <c r="C23"/>
  <c r="F23"/>
  <c r="D23"/>
  <c r="R14"/>
  <c r="C19"/>
  <c r="E19"/>
  <c r="F19"/>
  <c r="D19"/>
  <c r="R21"/>
  <c r="R90"/>
  <c r="M36"/>
  <c r="C27"/>
  <c r="F27"/>
  <c r="E27"/>
  <c r="D27"/>
  <c r="D96"/>
  <c r="E96"/>
  <c r="C96"/>
  <c r="F96"/>
  <c r="M46"/>
  <c r="R15"/>
  <c r="M9"/>
  <c r="M27"/>
  <c r="T9" i="73"/>
  <c r="D9" i="29"/>
  <c r="S10" i="73"/>
  <c r="D10" i="28" s="1"/>
  <c r="P10" i="73"/>
  <c r="P11"/>
  <c r="D11" i="24" s="1"/>
  <c r="S11" i="73"/>
  <c r="D11" i="28" s="1"/>
  <c r="K9" i="65"/>
  <c r="C99" i="78" l="1"/>
  <c r="F99"/>
  <c r="M99"/>
  <c r="R99"/>
  <c r="E99"/>
  <c r="D9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CV4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AY90"/>
  <c r="DG90" s="1"/>
  <c r="C90" i="40" s="1"/>
  <c r="AY98" i="54"/>
  <c r="DG98" s="1"/>
  <c r="C98" i="40" s="1"/>
  <c r="DH5" i="54"/>
  <c r="D5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DD33"/>
  <c r="CW16"/>
  <c r="CP44"/>
  <c r="CP10"/>
  <c r="CP35"/>
  <c r="CP26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<sst xmlns="http://schemas.openxmlformats.org/spreadsheetml/2006/main" count="8853" uniqueCount="557">
  <si>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</si>
  <si>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</si>
  <si>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</si>
  <si>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</si>
  <si>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</si>
  <si>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</si>
  <si>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</si>
  <si>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</si>
  <si>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</si>
  <si>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</si>
  <si>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</si>
  <si>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</si>
  <si>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</si>
  <si>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</si>
  <si>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</si>
  <si>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</si>
  <si>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</si>
  <si>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</si>
  <si>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</si>
  <si>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</si>
  <si>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</si>
  <si>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</si>
  <si>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</si>
  <si>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</si>
  <si>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</si>
  <si>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</si>
  <si>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</si>
  <si>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</si>
  <si>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</si>
  <si>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</si>
  <si>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</si>
  <si>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</si>
  <si>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</si>
  <si>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</si>
  <si>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</si>
  <si>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</si>
  <si>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</si>
  <si>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</si>
  <si>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</si>
  <si>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</si>
  <si>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</si>
  <si>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</si>
  <si>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</si>
  <si>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</si>
  <si>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</si>
  <si>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</si>
  <si>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</si>
  <si>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</si>
  <si>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</si>
  <si>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</si>
  <si>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</si>
  <si>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</si>
  <si>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</si>
  <si>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</si>
  <si>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</si>
  <si>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</si>
  <si>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</si>
  <si>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</si>
  <si>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</si>
  <si>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</si>
  <si>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</si>
  <si>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</si>
  <si>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</si>
  <si>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</si>
  <si>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</si>
  <si>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</si>
  <si>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</si>
  <si>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</si>
  <si>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</si>
  <si>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</si>
  <si>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</si>
  <si>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</si>
  <si>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</si>
  <si>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</si>
  <si>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</si>
  <si>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</si>
  <si>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</si>
  <si>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</si>
  <si>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</si>
  <si>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</si>
  <si>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</si>
  <si>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</si>
  <si>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</si>
  <si>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</si>
  <si>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</si>
  <si>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</si>
  <si>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</si>
  <si>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</si>
  <si>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</si>
  <si>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</si>
  <si>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</si>
  <si>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</si>
  <si>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</si>
  <si>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</si>
  <si>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</si>
  <si>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</si>
  <si>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</si>
  <si>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</si>
  <si>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</si>
  <si>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</si>
  <si>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</si>
  <si>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</si>
  <si>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</si>
  <si>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</si>
  <si>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</si>
  <si>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</si>
  <si>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</si>
  <si>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</si>
  <si>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</si>
  <si>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</si>
  <si>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</si>
  <si>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</si>
  <si>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</si>
  <si>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</si>
  <si>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</si>
  <si>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</si>
  <si>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</si>
  <si>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</si>
  <si>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</si>
  <si>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</si>
  <si>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</si>
  <si>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</si>
  <si>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</si>
  <si>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</si>
  <si>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</si>
  <si>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</si>
  <si>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</si>
  <si>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</si>
  <si>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</si>
  <si>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</si>
  <si>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</si>
  <si>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</si>
  <si>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</si>
  <si>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</si>
  <si>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</si>
  <si>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</si>
  <si>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</si>
  <si>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</si>
  <si>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</si>
  <si>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</si>
  <si>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</si>
  <si>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</si>
  <si>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</si>
  <si>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</si>
  <si>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</si>
  <si>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</si>
  <si>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</si>
  <si>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</si>
  <si>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</si>
  <si>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</si>
  <si>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</si>
  <si>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</si>
  <si>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</si>
  <si>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</si>
  <si>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</si>
  <si>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</si>
  <si>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</si>
  <si>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</si>
  <si>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</si>
  <si>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</si>
  <si>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</si>
  <si>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</si>
  <si>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</si>
  <si>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</si>
  <si>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</si>
  <si>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</si>
  <si>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</si>
  <si>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</si>
  <si>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</si>
  <si>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</si>
  <si>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</si>
  <si>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</si>
  <si>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</si>
  <si>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</si>
  <si>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</si>
  <si>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</si>
  <si>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</si>
  <si>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</si>
  <si>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</si>
  <si>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</si>
  <si>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</si>
  <si>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</si>
  <si>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</si>
  <si>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</si>
  <si>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</si>
  <si>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</si>
  <si>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</si>
  <si>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</si>
  <si>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</si>
  <si>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</si>
  <si>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</si>
  <si>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</si>
  <si>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</si>
  <si>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</si>
  <si>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</si>
  <si>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</si>
  <si>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</si>
  <si>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</si>
  <si>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</si>
  <si>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</si>
  <si>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</si>
  <si>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</si>
  <si>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</si>
  <si>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</si>
  <si>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</si>
  <si>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</si>
  <si>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</si>
  <si>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</si>
  <si>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</si>
  <si>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</si>
  <si>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</si>
  <si>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</si>
  <si>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</si>
  <si>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</si>
  <si>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</si>
  <si>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</si>
  <si>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</si>
  <si>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</si>
  <si>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</si>
  <si>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</si>
  <si>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</si>
  <si>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</si>
  <si>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</si>
  <si>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</si>
  <si>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</si>
  <si>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</si>
  <si>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</si>
  <si>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</si>
  <si>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</si>
  <si>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</si>
  <si>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</si>
  <si>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</si>
  <si>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</si>
  <si>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</si>
  <si>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</si>
  <si>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</si>
  <si>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</si>
  <si>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</si>
  <si>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</si>
  <si>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</si>
  <si>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</si>
  <si>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</si>
  <si>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</si>
  <si>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</si>
  <si>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</si>
  <si>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</si>
  <si>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</si>
  <si>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</si>
  <si>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</si>
  <si>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</si>
  <si>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</si>
  <si>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</si>
  <si>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</si>
  <si>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</si>
  <si>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</si>
  <si>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</si>
  <si>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</si>
  <si>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</si>
  <si>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</si>
  <si>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</si>
  <si>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</si>
  <si>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</si>
  <si>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</si>
  <si>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</si>
  <si>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</si>
  <si>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</si>
  <si>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</si>
  <si>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</si>
  <si>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</si>
  <si>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</si>
  <si>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</si>
  <si>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</si>
  <si>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</si>
  <si>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</si>
  <si>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</si>
  <si>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</si>
  <si>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</si>
  <si>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</si>
  <si>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</si>
  <si>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</si>
  <si>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</si>
  <si>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</si>
  <si>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</si>
  <si>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</si>
  <si>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</si>
  <si>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</si>
  <si>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</si>
  <si>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</si>
  <si>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</si>
  <si>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</si>
  <si>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</si>
  <si>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</si>
  <si>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</si>
  <si>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</si>
  <si>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</si>
  <si>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</si>
  <si>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</si>
  <si>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</si>
  <si>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</si>
  <si>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</si>
  <si>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</si>
  <si>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</si>
  <si>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</si>
  <si>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</si>
  <si>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</si>
  <si>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</si>
  <si>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</si>
  <si>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</si>
  <si>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</si>
  <si>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</si>
  <si>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</si>
  <si>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</si>
  <si>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</si>
  <si>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</si>
  <si>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</si>
  <si>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</si>
  <si>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</si>
  <si>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</si>
  <si>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</si>
  <si>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</si>
  <si>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</si>
  <si>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</si>
  <si>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</si>
  <si>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</si>
  <si>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</si>
  <si>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</si>
  <si>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</si>
  <si>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</si>
  <si>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</si>
  <si>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</si>
  <si>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</si>
  <si>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</si>
  <si>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</si>
  <si>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</si>
  <si>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</si>
  <si>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</si>
  <si>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</si>
  <si>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</si>
  <si>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</si>
  <si>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</si>
  <si>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</si>
  <si>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</si>
  <si>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</si>
  <si>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</si>
  <si>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</si>
  <si>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</si>
  <si>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</si>
  <si>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</si>
  <si>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</si>
  <si>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</si>
  <si>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</si>
  <si>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</si>
  <si>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</si>
  <si>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</si>
  <si>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</si>
  <si>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</si>
  <si>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</si>
  <si>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</si>
  <si>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</si>
  <si>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</si>
  <si>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</si>
  <si>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</si>
  <si>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</si>
  <si>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</si>
  <si>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</si>
  <si>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</si>
  <si>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</si>
  <si>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</si>
  <si>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</si>
  <si>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</si>
  <si>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</si>
  <si>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</si>
  <si>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</si>
  <si>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</si>
  <si>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</si>
  <si>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</si>
  <si>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</si>
  <si>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</si>
  <si>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</si>
  <si>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</si>
  <si>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</si>
  <si>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</si>
  <si>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</si>
  <si>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</si>
  <si>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</si>
  <si>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</si>
  <si>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</si>
  <si>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</si>
  <si>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</si>
  <si>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</si>
  <si>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</si>
  <si>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</si>
  <si>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</si>
  <si>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</si>
  <si>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</si>
  <si>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</si>
  <si>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</si>
  <si>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</si>
  <si>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</si>
  <si>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</si>
  <si>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</si>
  <si>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</si>
  <si>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</si>
  <si>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</si>
  <si>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</si>
  <si>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</si>
  <si>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</si>
  <si>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</si>
  <si>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</si>
  <si>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</si>
  <si>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</si>
  <si>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</si>
  <si>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</si>
  <si>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</si>
  <si>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</si>
  <si>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</si>
  <si>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</si>
  <si>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</si>
  <si>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</si>
  <si>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</si>
  <si>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</si>
  <si>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</si>
  <si>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</si>
  <si>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</si>
  <si>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</si>
  <si>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</si>
  <si>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</si>
  <si>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</si>
  <si>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</si>
  <si>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</si>
  <si>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</si>
  <si>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</si>
  <si>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</si>
  <si>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</si>
  <si>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</si>
  <si>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</si>
  <si>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</si>
  <si>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</si>
  <si>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</si>
  <si>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</si>
  <si>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</si>
  <si>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</si>
  <si>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</si>
  <si>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</si>
  <si>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</si>
  <si>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</si>
  <si>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</si>
  <si>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</si>
  <si>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</si>
  <si>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</si>
  <si>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</si>
  <si>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</si>
  <si>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</si>
  <si>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</si>
  <si>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</si>
  <si>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</si>
  <si>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</si>
  <si>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</si>
  <si>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</si>
  <si>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</si>
  <si>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</si>
  <si>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</si>
  <si>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</si>
  <si>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</si>
  <si>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</si>
  <si>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</si>
  <si>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</si>
  <si>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</si>
  <si>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</si>
  <si>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</si>
  <si>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</si>
  <si>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</si>
  <si>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</si>
  <si>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</si>
  <si>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</si>
  <si>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</si>
  <si>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</si>
  <si>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</si>
  <si>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</si>
  <si>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</si>
  <si>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</si>
  <si>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</si>
  <si>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</si>
  <si>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</si>
  <si>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</si>
  <si>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</si>
  <si>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</si>
  <si>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</si>
  <si>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</si>
  <si>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</si>
  <si>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</si>
  <si>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</si>
  <si>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</si>
  <si>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</si>
  <si>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</si>
  <si>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</si>
  <si>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</si>
  <si>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</si>
  <si>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</si>
  <si>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</si>
  <si>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</si>
  <si>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</si>
  <si>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</si>
  <si>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</si>
  <si>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</si>
  <si>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</si>
  <si>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</si>
  <si>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</si>
  <si>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</si>
  <si>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</si>
  <si>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</si>
  <si>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</si>
  <si>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</si>
  <si>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</si>
  <si>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</si>
  <si>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</si>
  <si>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</si>
  <si>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</si>
  <si>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</si>
  <si>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</si>
  <si>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</si>
  <si>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</si>
  <si>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</si>
  <si>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</si>
  <si>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</si>
  <si>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</si>
  <si>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</si>
  <si>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66IS2023/11/17</t>
  </si>
  <si>
    <t>HP</t>
  </si>
  <si>
    <t>NR/2023/16187/A</t>
  </si>
  <si>
    <t>CHANJUII</t>
  </si>
  <si>
    <t>NR/2023/18015/C</t>
  </si>
  <si>
    <t>BSHP</t>
  </si>
  <si>
    <t>NR/2023/17905/A/1007</t>
  </si>
  <si>
    <t>RUVNL</t>
  </si>
  <si>
    <t>NR/2023/17064/A</t>
  </si>
  <si>
    <t>ITCWIND</t>
  </si>
  <si>
    <t>NR/2023/17901/A/1011</t>
  </si>
  <si>
    <t>GOA_Beneficiary</t>
  </si>
  <si>
    <t>WR/2023/20254/A/1064</t>
  </si>
  <si>
    <t>AEML</t>
  </si>
  <si>
    <t>WR/2023/18560/A</t>
  </si>
  <si>
    <t>WR/2023/18560/A/II</t>
  </si>
  <si>
    <t>WR/2023/20256/A/1069</t>
  </si>
  <si>
    <t>RSRPL_BKN</t>
  </si>
  <si>
    <t>NR/2023/18017/C</t>
  </si>
  <si>
    <t>MBMP</t>
  </si>
  <si>
    <t xml:space="preserve">NR/03112023/30112023/HPX-TAMDLY-011123-05147 </t>
  </si>
  <si>
    <t>NR/01112023/30112023/HP-09</t>
  </si>
  <si>
    <t>RKM_POWER</t>
  </si>
  <si>
    <t>NR/03112023/30112023/IEX-231101-05680</t>
  </si>
  <si>
    <t>NR/01112023/30112023/HP-10</t>
  </si>
  <si>
    <t>SBSRPC11PL_BKN</t>
  </si>
  <si>
    <t>NR/01102023/02012046/L_NR_2021_17</t>
  </si>
  <si>
    <t>KSEB</t>
  </si>
  <si>
    <t>SR/01112023/30112023/KSEB_BYPL-NOV23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</si>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</sst>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270.22000000000003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270.22000000000003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312.22000000000003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312.22000000000003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292.61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292.61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45247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294</v>
      </c>
    </row>
    <row r="9" spans="1:3">
      <c r="A9" s="46" t="s">
        <v>449</v>
      </c>
      <c r="B9" s="200">
        <v>45253.688506944447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45247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23.5</v>
      </c>
      <c r="C3" s="197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7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7">
        <v>23.5</v>
      </c>
      <c r="C4" s="197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8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7">
        <v>23.5</v>
      </c>
      <c r="C5" s="197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8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7">
        <v>23.5</v>
      </c>
      <c r="C6" s="197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8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7">
        <v>23.5</v>
      </c>
      <c r="C7" s="197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8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7">
        <v>24.8</v>
      </c>
      <c r="C8" s="197">
        <v>24.8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10.34656</v>
      </c>
      <c r="J8" s="21">
        <f t="shared" si="6"/>
        <v>5.7858399999999994</v>
      </c>
      <c r="K8" s="21">
        <f t="shared" si="7"/>
        <v>7.4623200000000001</v>
      </c>
      <c r="L8" s="21">
        <f t="shared" si="8"/>
        <v>1.2052800000000001</v>
      </c>
      <c r="M8" s="158">
        <f t="shared" si="9"/>
        <v>24.800000000000004</v>
      </c>
      <c r="N8" s="22"/>
      <c r="P8" s="37">
        <f t="shared" si="1"/>
        <v>10.34656</v>
      </c>
      <c r="Q8" s="37">
        <f t="shared" si="2"/>
        <v>5.7858399999999994</v>
      </c>
      <c r="R8" s="37">
        <f t="shared" si="3"/>
        <v>7.4623200000000001</v>
      </c>
      <c r="S8" s="37">
        <f t="shared" si="4"/>
        <v>1.2052800000000001</v>
      </c>
      <c r="T8" s="37">
        <f t="shared" si="10"/>
        <v>24.800000000000004</v>
      </c>
    </row>
    <row r="9" spans="1:20">
      <c r="A9" s="8" t="s">
        <v>51</v>
      </c>
      <c r="B9" s="197">
        <v>24.8</v>
      </c>
      <c r="C9" s="197">
        <v>24.8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10.34656</v>
      </c>
      <c r="J9" s="21">
        <f t="shared" si="6"/>
        <v>5.7858399999999994</v>
      </c>
      <c r="K9" s="21">
        <f t="shared" si="7"/>
        <v>7.4623200000000001</v>
      </c>
      <c r="L9" s="21">
        <f t="shared" si="8"/>
        <v>1.2052800000000001</v>
      </c>
      <c r="M9" s="158">
        <f t="shared" si="9"/>
        <v>24.800000000000004</v>
      </c>
      <c r="N9" s="22"/>
      <c r="P9" s="37">
        <f t="shared" si="1"/>
        <v>10.34656</v>
      </c>
      <c r="Q9" s="37">
        <f t="shared" si="2"/>
        <v>5.7858399999999994</v>
      </c>
      <c r="R9" s="37">
        <f t="shared" si="3"/>
        <v>7.4623200000000001</v>
      </c>
      <c r="S9" s="37">
        <f t="shared" si="4"/>
        <v>1.2052800000000001</v>
      </c>
      <c r="T9" s="37">
        <f t="shared" si="10"/>
        <v>24.800000000000004</v>
      </c>
    </row>
    <row r="10" spans="1:20">
      <c r="A10" s="8" t="s">
        <v>52</v>
      </c>
      <c r="B10" s="197">
        <v>24.8</v>
      </c>
      <c r="C10" s="197">
        <v>24.8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10.34656</v>
      </c>
      <c r="J10" s="21">
        <f t="shared" si="6"/>
        <v>5.7858399999999994</v>
      </c>
      <c r="K10" s="21">
        <f t="shared" si="7"/>
        <v>7.4623200000000001</v>
      </c>
      <c r="L10" s="21">
        <f t="shared" si="8"/>
        <v>1.2052800000000001</v>
      </c>
      <c r="M10" s="158">
        <f t="shared" si="9"/>
        <v>24.800000000000004</v>
      </c>
      <c r="N10" s="22"/>
      <c r="P10" s="37">
        <f t="shared" si="1"/>
        <v>10.34656</v>
      </c>
      <c r="Q10" s="37">
        <f t="shared" si="2"/>
        <v>5.7858399999999994</v>
      </c>
      <c r="R10" s="37">
        <f t="shared" si="3"/>
        <v>7.4623200000000001</v>
      </c>
      <c r="S10" s="37">
        <f t="shared" si="4"/>
        <v>1.2052800000000001</v>
      </c>
      <c r="T10" s="37">
        <f t="shared" si="10"/>
        <v>24.800000000000004</v>
      </c>
    </row>
    <row r="11" spans="1:20">
      <c r="A11" s="8" t="s">
        <v>53</v>
      </c>
      <c r="B11" s="197">
        <v>24.8</v>
      </c>
      <c r="C11" s="197">
        <v>24.8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10.34656</v>
      </c>
      <c r="J11" s="21">
        <f t="shared" si="6"/>
        <v>5.7858399999999994</v>
      </c>
      <c r="K11" s="21">
        <f t="shared" si="7"/>
        <v>7.4623200000000001</v>
      </c>
      <c r="L11" s="21">
        <f t="shared" si="8"/>
        <v>1.2052800000000001</v>
      </c>
      <c r="M11" s="158">
        <f t="shared" si="9"/>
        <v>24.800000000000004</v>
      </c>
      <c r="N11" s="22"/>
      <c r="P11" s="37">
        <f t="shared" si="1"/>
        <v>10.34656</v>
      </c>
      <c r="Q11" s="37">
        <f t="shared" si="2"/>
        <v>5.7858399999999994</v>
      </c>
      <c r="R11" s="37">
        <f t="shared" si="3"/>
        <v>7.4623200000000001</v>
      </c>
      <c r="S11" s="37">
        <f t="shared" si="4"/>
        <v>1.2052800000000001</v>
      </c>
      <c r="T11" s="37">
        <f t="shared" si="10"/>
        <v>24.800000000000004</v>
      </c>
    </row>
    <row r="12" spans="1:20">
      <c r="A12" s="8" t="s">
        <v>54</v>
      </c>
      <c r="B12" s="197">
        <v>24.8</v>
      </c>
      <c r="C12" s="197">
        <v>24.8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10.34656</v>
      </c>
      <c r="J12" s="21">
        <f t="shared" si="6"/>
        <v>5.7858399999999994</v>
      </c>
      <c r="K12" s="21">
        <f t="shared" si="7"/>
        <v>7.4623200000000001</v>
      </c>
      <c r="L12" s="21">
        <f t="shared" si="8"/>
        <v>1.2052800000000001</v>
      </c>
      <c r="M12" s="158">
        <f t="shared" si="9"/>
        <v>24.800000000000004</v>
      </c>
      <c r="N12" s="22"/>
      <c r="P12" s="37">
        <f t="shared" si="1"/>
        <v>10.34656</v>
      </c>
      <c r="Q12" s="37">
        <f t="shared" si="2"/>
        <v>5.7858399999999994</v>
      </c>
      <c r="R12" s="37">
        <f t="shared" si="3"/>
        <v>7.4623200000000001</v>
      </c>
      <c r="S12" s="37">
        <f t="shared" si="4"/>
        <v>1.2052800000000001</v>
      </c>
      <c r="T12" s="37">
        <f t="shared" si="10"/>
        <v>24.800000000000004</v>
      </c>
    </row>
    <row r="13" spans="1:20">
      <c r="A13" s="8" t="s">
        <v>55</v>
      </c>
      <c r="B13" s="197">
        <v>24.8</v>
      </c>
      <c r="C13" s="197">
        <v>24.8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10.34656</v>
      </c>
      <c r="J13" s="21">
        <f t="shared" si="6"/>
        <v>5.7858399999999994</v>
      </c>
      <c r="K13" s="21">
        <f t="shared" si="7"/>
        <v>7.4623200000000001</v>
      </c>
      <c r="L13" s="21">
        <f t="shared" si="8"/>
        <v>1.2052800000000001</v>
      </c>
      <c r="M13" s="158">
        <f t="shared" si="9"/>
        <v>24.800000000000004</v>
      </c>
      <c r="N13" s="22"/>
      <c r="P13" s="37">
        <f t="shared" si="1"/>
        <v>10.34656</v>
      </c>
      <c r="Q13" s="37">
        <f t="shared" si="2"/>
        <v>5.7858399999999994</v>
      </c>
      <c r="R13" s="37">
        <f t="shared" si="3"/>
        <v>7.4623200000000001</v>
      </c>
      <c r="S13" s="37">
        <f t="shared" si="4"/>
        <v>1.2052800000000001</v>
      </c>
      <c r="T13" s="37">
        <f t="shared" si="10"/>
        <v>24.800000000000004</v>
      </c>
    </row>
    <row r="14" spans="1:20">
      <c r="A14" s="8" t="s">
        <v>56</v>
      </c>
      <c r="B14" s="197">
        <v>24.8</v>
      </c>
      <c r="C14" s="197">
        <v>24.8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10.34656</v>
      </c>
      <c r="J14" s="21">
        <f t="shared" si="6"/>
        <v>5.7858399999999994</v>
      </c>
      <c r="K14" s="21">
        <f t="shared" si="7"/>
        <v>7.4623200000000001</v>
      </c>
      <c r="L14" s="21">
        <f t="shared" si="8"/>
        <v>1.2052800000000001</v>
      </c>
      <c r="M14" s="158">
        <f t="shared" si="9"/>
        <v>24.800000000000004</v>
      </c>
      <c r="N14" s="22"/>
      <c r="P14" s="37">
        <f t="shared" si="1"/>
        <v>10.34656</v>
      </c>
      <c r="Q14" s="37">
        <f t="shared" si="2"/>
        <v>5.7858399999999994</v>
      </c>
      <c r="R14" s="37">
        <f t="shared" si="3"/>
        <v>7.4623200000000001</v>
      </c>
      <c r="S14" s="37">
        <f t="shared" si="4"/>
        <v>1.2052800000000001</v>
      </c>
      <c r="T14" s="37">
        <f t="shared" si="10"/>
        <v>24.800000000000004</v>
      </c>
    </row>
    <row r="15" spans="1:20">
      <c r="A15" s="8" t="s">
        <v>57</v>
      </c>
      <c r="B15" s="197">
        <v>24.8</v>
      </c>
      <c r="C15" s="197">
        <v>24.8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10.34656</v>
      </c>
      <c r="J15" s="21">
        <f t="shared" si="6"/>
        <v>5.7858399999999994</v>
      </c>
      <c r="K15" s="21">
        <f t="shared" si="7"/>
        <v>7.4623200000000001</v>
      </c>
      <c r="L15" s="21">
        <f t="shared" si="8"/>
        <v>1.2052800000000001</v>
      </c>
      <c r="M15" s="158">
        <f t="shared" si="9"/>
        <v>24.800000000000004</v>
      </c>
      <c r="N15" s="22"/>
      <c r="P15" s="37">
        <f t="shared" si="1"/>
        <v>10.34656</v>
      </c>
      <c r="Q15" s="37">
        <f t="shared" si="2"/>
        <v>5.7858399999999994</v>
      </c>
      <c r="R15" s="37">
        <f t="shared" si="3"/>
        <v>7.4623200000000001</v>
      </c>
      <c r="S15" s="37">
        <f t="shared" si="4"/>
        <v>1.2052800000000001</v>
      </c>
      <c r="T15" s="37">
        <f t="shared" si="10"/>
        <v>24.800000000000004</v>
      </c>
    </row>
    <row r="16" spans="1:20">
      <c r="A16" s="8" t="s">
        <v>58</v>
      </c>
      <c r="B16" s="197">
        <v>24.8</v>
      </c>
      <c r="C16" s="197">
        <v>24.8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10.34656</v>
      </c>
      <c r="J16" s="21">
        <f t="shared" si="6"/>
        <v>5.7858399999999994</v>
      </c>
      <c r="K16" s="21">
        <f t="shared" si="7"/>
        <v>7.4623200000000001</v>
      </c>
      <c r="L16" s="21">
        <f t="shared" si="8"/>
        <v>1.2052800000000001</v>
      </c>
      <c r="M16" s="158">
        <f t="shared" si="9"/>
        <v>24.800000000000004</v>
      </c>
      <c r="N16" s="22"/>
      <c r="P16" s="37">
        <f t="shared" si="1"/>
        <v>10.34656</v>
      </c>
      <c r="Q16" s="37">
        <f t="shared" si="2"/>
        <v>5.7858399999999994</v>
      </c>
      <c r="R16" s="37">
        <f t="shared" si="3"/>
        <v>7.4623200000000001</v>
      </c>
      <c r="S16" s="37">
        <f t="shared" si="4"/>
        <v>1.2052800000000001</v>
      </c>
      <c r="T16" s="37">
        <f t="shared" si="10"/>
        <v>24.800000000000004</v>
      </c>
    </row>
    <row r="17" spans="1:20">
      <c r="A17" s="8" t="s">
        <v>59</v>
      </c>
      <c r="B17" s="197">
        <v>24.8</v>
      </c>
      <c r="C17" s="197">
        <v>24.8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10.34656</v>
      </c>
      <c r="J17" s="21">
        <f t="shared" si="6"/>
        <v>5.7858399999999994</v>
      </c>
      <c r="K17" s="21">
        <f t="shared" si="7"/>
        <v>7.4623200000000001</v>
      </c>
      <c r="L17" s="21">
        <f t="shared" si="8"/>
        <v>1.2052800000000001</v>
      </c>
      <c r="M17" s="158">
        <f t="shared" si="9"/>
        <v>24.800000000000004</v>
      </c>
      <c r="N17" s="22"/>
      <c r="P17" s="37">
        <f t="shared" si="1"/>
        <v>10.34656</v>
      </c>
      <c r="Q17" s="37">
        <f t="shared" si="2"/>
        <v>5.7858399999999994</v>
      </c>
      <c r="R17" s="37">
        <f t="shared" si="3"/>
        <v>7.4623200000000001</v>
      </c>
      <c r="S17" s="37">
        <f t="shared" si="4"/>
        <v>1.2052800000000001</v>
      </c>
      <c r="T17" s="37">
        <f t="shared" si="10"/>
        <v>24.800000000000004</v>
      </c>
    </row>
    <row r="18" spans="1:20">
      <c r="A18" s="8" t="s">
        <v>60</v>
      </c>
      <c r="B18" s="197">
        <v>24.8</v>
      </c>
      <c r="C18" s="197">
        <v>24.8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10.34656</v>
      </c>
      <c r="J18" s="21">
        <f t="shared" si="6"/>
        <v>5.7858399999999994</v>
      </c>
      <c r="K18" s="21">
        <f t="shared" si="7"/>
        <v>7.4623200000000001</v>
      </c>
      <c r="L18" s="21">
        <f t="shared" si="8"/>
        <v>1.2052800000000001</v>
      </c>
      <c r="M18" s="158">
        <f t="shared" si="9"/>
        <v>24.800000000000004</v>
      </c>
      <c r="N18" s="22"/>
      <c r="P18" s="37">
        <f t="shared" si="1"/>
        <v>10.34656</v>
      </c>
      <c r="Q18" s="37">
        <f t="shared" si="2"/>
        <v>5.7858399999999994</v>
      </c>
      <c r="R18" s="37">
        <f t="shared" si="3"/>
        <v>7.4623200000000001</v>
      </c>
      <c r="S18" s="37">
        <f t="shared" si="4"/>
        <v>1.2052800000000001</v>
      </c>
      <c r="T18" s="37">
        <f t="shared" si="10"/>
        <v>24.800000000000004</v>
      </c>
    </row>
    <row r="19" spans="1:20">
      <c r="A19" s="8" t="s">
        <v>61</v>
      </c>
      <c r="B19" s="197">
        <v>24.8</v>
      </c>
      <c r="C19" s="197">
        <v>24.8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10.34656</v>
      </c>
      <c r="J19" s="21">
        <f t="shared" si="6"/>
        <v>5.7858399999999994</v>
      </c>
      <c r="K19" s="21">
        <f t="shared" si="7"/>
        <v>7.4623200000000001</v>
      </c>
      <c r="L19" s="21">
        <f t="shared" si="8"/>
        <v>1.2052800000000001</v>
      </c>
      <c r="M19" s="158">
        <f t="shared" si="9"/>
        <v>24.800000000000004</v>
      </c>
      <c r="N19" s="22"/>
      <c r="P19" s="37">
        <f t="shared" si="1"/>
        <v>10.34656</v>
      </c>
      <c r="Q19" s="37">
        <f t="shared" si="2"/>
        <v>5.7858399999999994</v>
      </c>
      <c r="R19" s="37">
        <f t="shared" si="3"/>
        <v>7.4623200000000001</v>
      </c>
      <c r="S19" s="37">
        <f t="shared" si="4"/>
        <v>1.2052800000000001</v>
      </c>
      <c r="T19" s="37">
        <f t="shared" si="10"/>
        <v>24.800000000000004</v>
      </c>
    </row>
    <row r="20" spans="1:20">
      <c r="A20" s="8" t="s">
        <v>62</v>
      </c>
      <c r="B20" s="197">
        <v>24.8</v>
      </c>
      <c r="C20" s="197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58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7">
        <v>23.5</v>
      </c>
      <c r="C21" s="197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58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7">
        <v>23.5</v>
      </c>
      <c r="C22" s="197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58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7">
        <v>23.5</v>
      </c>
      <c r="C23" s="197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58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7">
        <v>23.5</v>
      </c>
      <c r="C24" s="197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58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7">
        <v>23.5</v>
      </c>
      <c r="C25" s="197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58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7">
        <v>23.5</v>
      </c>
      <c r="C26" s="197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58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7">
        <v>23.5</v>
      </c>
      <c r="C27" s="197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58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7">
        <v>23.5</v>
      </c>
      <c r="C28" s="197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58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7">
        <v>23.5</v>
      </c>
      <c r="C29" s="197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58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7">
        <v>23.5</v>
      </c>
      <c r="C30" s="197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58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7">
        <v>23.5</v>
      </c>
      <c r="C31" s="197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8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7">
        <v>23.5</v>
      </c>
      <c r="C32" s="197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8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7">
        <v>23.5</v>
      </c>
      <c r="C33" s="197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8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7">
        <v>23.5</v>
      </c>
      <c r="C34" s="197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58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7">
        <v>23.5</v>
      </c>
      <c r="C35" s="197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58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7">
        <v>23.5</v>
      </c>
      <c r="C36" s="197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8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7">
        <v>23.5</v>
      </c>
      <c r="C37" s="197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8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7">
        <v>23.5</v>
      </c>
      <c r="C38" s="197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8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7">
        <v>23.5</v>
      </c>
      <c r="C39" s="197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8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7">
        <v>23.5</v>
      </c>
      <c r="C40" s="197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8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7">
        <v>23.5</v>
      </c>
      <c r="C41" s="197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8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7">
        <v>23.5</v>
      </c>
      <c r="C42" s="197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8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7">
        <v>24.8</v>
      </c>
      <c r="C43" s="197">
        <v>24.8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10.34656</v>
      </c>
      <c r="J43" s="21">
        <f t="shared" si="6"/>
        <v>5.7858399999999994</v>
      </c>
      <c r="K43" s="21">
        <f t="shared" si="7"/>
        <v>7.4623200000000001</v>
      </c>
      <c r="L43" s="21">
        <f t="shared" si="8"/>
        <v>1.2052800000000001</v>
      </c>
      <c r="M43" s="158">
        <f t="shared" si="9"/>
        <v>24.800000000000004</v>
      </c>
      <c r="N43" s="22"/>
      <c r="P43" s="37">
        <f t="shared" si="12"/>
        <v>10.34656</v>
      </c>
      <c r="Q43" s="37">
        <f t="shared" si="13"/>
        <v>5.7858399999999994</v>
      </c>
      <c r="R43" s="37">
        <f t="shared" si="14"/>
        <v>7.4623200000000001</v>
      </c>
      <c r="S43" s="37">
        <f t="shared" si="15"/>
        <v>1.2052800000000001</v>
      </c>
      <c r="T43" s="37">
        <f t="shared" si="10"/>
        <v>24.800000000000004</v>
      </c>
    </row>
    <row r="44" spans="1:20">
      <c r="A44" s="8" t="s">
        <v>86</v>
      </c>
      <c r="B44" s="197">
        <v>24.8</v>
      </c>
      <c r="C44" s="197">
        <v>24.8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10.34656</v>
      </c>
      <c r="J44" s="21">
        <f t="shared" si="6"/>
        <v>5.7858399999999994</v>
      </c>
      <c r="K44" s="21">
        <f t="shared" si="7"/>
        <v>7.4623200000000001</v>
      </c>
      <c r="L44" s="21">
        <f t="shared" si="8"/>
        <v>1.2052800000000001</v>
      </c>
      <c r="M44" s="158">
        <f t="shared" si="9"/>
        <v>24.800000000000004</v>
      </c>
      <c r="N44" s="22"/>
      <c r="P44" s="37">
        <f t="shared" si="12"/>
        <v>10.34656</v>
      </c>
      <c r="Q44" s="37">
        <f t="shared" si="13"/>
        <v>5.7858399999999994</v>
      </c>
      <c r="R44" s="37">
        <f t="shared" si="14"/>
        <v>7.4623200000000001</v>
      </c>
      <c r="S44" s="37">
        <f t="shared" si="15"/>
        <v>1.2052800000000001</v>
      </c>
      <c r="T44" s="37">
        <f t="shared" si="10"/>
        <v>24.800000000000004</v>
      </c>
    </row>
    <row r="45" spans="1:20">
      <c r="A45" s="8" t="s">
        <v>87</v>
      </c>
      <c r="B45" s="197">
        <v>24.8</v>
      </c>
      <c r="C45" s="197">
        <v>24.8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10.34656</v>
      </c>
      <c r="J45" s="21">
        <f t="shared" si="6"/>
        <v>5.7858399999999994</v>
      </c>
      <c r="K45" s="21">
        <f t="shared" si="7"/>
        <v>7.4623200000000001</v>
      </c>
      <c r="L45" s="21">
        <f t="shared" si="8"/>
        <v>1.2052800000000001</v>
      </c>
      <c r="M45" s="158">
        <f t="shared" si="9"/>
        <v>24.800000000000004</v>
      </c>
      <c r="N45" s="22"/>
      <c r="P45" s="37">
        <f t="shared" si="12"/>
        <v>10.34656</v>
      </c>
      <c r="Q45" s="37">
        <f t="shared" si="13"/>
        <v>5.7858399999999994</v>
      </c>
      <c r="R45" s="37">
        <f t="shared" si="14"/>
        <v>7.4623200000000001</v>
      </c>
      <c r="S45" s="37">
        <f t="shared" si="15"/>
        <v>1.2052800000000001</v>
      </c>
      <c r="T45" s="37">
        <f t="shared" si="10"/>
        <v>24.800000000000004</v>
      </c>
    </row>
    <row r="46" spans="1:20">
      <c r="A46" s="8" t="s">
        <v>88</v>
      </c>
      <c r="B46" s="197">
        <v>24.8</v>
      </c>
      <c r="C46" s="197">
        <v>24.8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10.34656</v>
      </c>
      <c r="J46" s="21">
        <f t="shared" si="6"/>
        <v>5.7858399999999994</v>
      </c>
      <c r="K46" s="21">
        <f t="shared" si="7"/>
        <v>7.4623200000000001</v>
      </c>
      <c r="L46" s="21">
        <f t="shared" si="8"/>
        <v>1.2052800000000001</v>
      </c>
      <c r="M46" s="158">
        <f t="shared" si="9"/>
        <v>24.800000000000004</v>
      </c>
      <c r="N46" s="22"/>
      <c r="P46" s="37">
        <f t="shared" si="12"/>
        <v>10.34656</v>
      </c>
      <c r="Q46" s="37">
        <f t="shared" si="13"/>
        <v>5.7858399999999994</v>
      </c>
      <c r="R46" s="37">
        <f t="shared" si="14"/>
        <v>7.4623200000000001</v>
      </c>
      <c r="S46" s="37">
        <f t="shared" si="15"/>
        <v>1.2052800000000001</v>
      </c>
      <c r="T46" s="37">
        <f t="shared" si="10"/>
        <v>24.800000000000004</v>
      </c>
    </row>
    <row r="47" spans="1:20">
      <c r="A47" s="8" t="s">
        <v>89</v>
      </c>
      <c r="B47" s="197">
        <v>24.8</v>
      </c>
      <c r="C47" s="197">
        <v>24.8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10.34656</v>
      </c>
      <c r="J47" s="21">
        <f t="shared" si="6"/>
        <v>5.7858399999999994</v>
      </c>
      <c r="K47" s="21">
        <f t="shared" si="7"/>
        <v>7.4623200000000001</v>
      </c>
      <c r="L47" s="21">
        <f t="shared" si="8"/>
        <v>1.2052800000000001</v>
      </c>
      <c r="M47" s="158">
        <f t="shared" si="9"/>
        <v>24.800000000000004</v>
      </c>
      <c r="N47" s="22"/>
      <c r="P47" s="37">
        <f t="shared" si="12"/>
        <v>10.34656</v>
      </c>
      <c r="Q47" s="37">
        <f t="shared" si="13"/>
        <v>5.7858399999999994</v>
      </c>
      <c r="R47" s="37">
        <f t="shared" si="14"/>
        <v>7.4623200000000001</v>
      </c>
      <c r="S47" s="37">
        <f t="shared" si="15"/>
        <v>1.2052800000000001</v>
      </c>
      <c r="T47" s="37">
        <f t="shared" si="10"/>
        <v>24.800000000000004</v>
      </c>
    </row>
    <row r="48" spans="1:20">
      <c r="A48" s="8" t="s">
        <v>90</v>
      </c>
      <c r="B48" s="197">
        <v>24.8</v>
      </c>
      <c r="C48" s="197">
        <v>24.8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10.34656</v>
      </c>
      <c r="J48" s="21">
        <f t="shared" si="6"/>
        <v>5.7858399999999994</v>
      </c>
      <c r="K48" s="21">
        <f t="shared" si="7"/>
        <v>7.4623200000000001</v>
      </c>
      <c r="L48" s="21">
        <f t="shared" si="8"/>
        <v>1.2052800000000001</v>
      </c>
      <c r="M48" s="158">
        <f t="shared" si="9"/>
        <v>24.800000000000004</v>
      </c>
      <c r="N48" s="22"/>
      <c r="P48" s="37">
        <f t="shared" si="12"/>
        <v>10.34656</v>
      </c>
      <c r="Q48" s="37">
        <f t="shared" si="13"/>
        <v>5.7858399999999994</v>
      </c>
      <c r="R48" s="37">
        <f t="shared" si="14"/>
        <v>7.4623200000000001</v>
      </c>
      <c r="S48" s="37">
        <f t="shared" si="15"/>
        <v>1.2052800000000001</v>
      </c>
      <c r="T48" s="37">
        <f t="shared" si="10"/>
        <v>24.800000000000004</v>
      </c>
    </row>
    <row r="49" spans="1:20">
      <c r="A49" s="8" t="s">
        <v>91</v>
      </c>
      <c r="B49" s="197">
        <v>24.8</v>
      </c>
      <c r="C49" s="197">
        <v>24.8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10.34656</v>
      </c>
      <c r="J49" s="21">
        <f t="shared" si="6"/>
        <v>5.7858399999999994</v>
      </c>
      <c r="K49" s="21">
        <f t="shared" si="7"/>
        <v>7.4623200000000001</v>
      </c>
      <c r="L49" s="21">
        <f t="shared" si="8"/>
        <v>1.2052800000000001</v>
      </c>
      <c r="M49" s="158">
        <f t="shared" si="9"/>
        <v>24.800000000000004</v>
      </c>
      <c r="N49" s="22"/>
      <c r="P49" s="37">
        <f t="shared" si="12"/>
        <v>10.34656</v>
      </c>
      <c r="Q49" s="37">
        <f t="shared" si="13"/>
        <v>5.7858399999999994</v>
      </c>
      <c r="R49" s="37">
        <f t="shared" si="14"/>
        <v>7.4623200000000001</v>
      </c>
      <c r="S49" s="37">
        <f t="shared" si="15"/>
        <v>1.2052800000000001</v>
      </c>
      <c r="T49" s="37">
        <f t="shared" si="10"/>
        <v>24.800000000000004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8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8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25.3</v>
      </c>
      <c r="C52" s="197">
        <v>25.3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10.555160000000001</v>
      </c>
      <c r="J52" s="21">
        <f t="shared" si="6"/>
        <v>5.9024900000000002</v>
      </c>
      <c r="K52" s="21">
        <f t="shared" si="7"/>
        <v>7.6127700000000003</v>
      </c>
      <c r="L52" s="21">
        <f t="shared" si="8"/>
        <v>1.2295800000000001</v>
      </c>
      <c r="M52" s="158">
        <f t="shared" si="9"/>
        <v>25.3</v>
      </c>
      <c r="N52" s="22"/>
      <c r="P52" s="37">
        <f t="shared" si="12"/>
        <v>10.555160000000001</v>
      </c>
      <c r="Q52" s="37">
        <f t="shared" si="13"/>
        <v>5.9024900000000002</v>
      </c>
      <c r="R52" s="37">
        <f t="shared" si="14"/>
        <v>7.6127700000000003</v>
      </c>
      <c r="S52" s="37">
        <f t="shared" si="15"/>
        <v>1.2295800000000001</v>
      </c>
      <c r="T52" s="37">
        <f t="shared" si="10"/>
        <v>25.3</v>
      </c>
    </row>
    <row r="53" spans="1:20">
      <c r="A53" s="8" t="s">
        <v>95</v>
      </c>
      <c r="B53" s="197">
        <v>25.3</v>
      </c>
      <c r="C53" s="197">
        <v>25.3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10.555160000000001</v>
      </c>
      <c r="J53" s="21">
        <f t="shared" si="6"/>
        <v>5.9024900000000002</v>
      </c>
      <c r="K53" s="21">
        <f t="shared" si="7"/>
        <v>7.6127700000000003</v>
      </c>
      <c r="L53" s="21">
        <f t="shared" si="8"/>
        <v>1.2295800000000001</v>
      </c>
      <c r="M53" s="158">
        <f t="shared" si="9"/>
        <v>25.3</v>
      </c>
      <c r="N53" s="22"/>
      <c r="P53" s="37">
        <f t="shared" si="12"/>
        <v>10.555160000000001</v>
      </c>
      <c r="Q53" s="37">
        <f t="shared" si="13"/>
        <v>5.9024900000000002</v>
      </c>
      <c r="R53" s="37">
        <f t="shared" si="14"/>
        <v>7.6127700000000003</v>
      </c>
      <c r="S53" s="37">
        <f t="shared" si="15"/>
        <v>1.2295800000000001</v>
      </c>
      <c r="T53" s="37">
        <f t="shared" si="10"/>
        <v>25.3</v>
      </c>
    </row>
    <row r="54" spans="1:20">
      <c r="A54" s="8" t="s">
        <v>96</v>
      </c>
      <c r="B54" s="197">
        <v>25.3</v>
      </c>
      <c r="C54" s="197">
        <v>25.3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10.555160000000001</v>
      </c>
      <c r="J54" s="21">
        <f t="shared" si="6"/>
        <v>5.9024900000000002</v>
      </c>
      <c r="K54" s="21">
        <f t="shared" si="7"/>
        <v>7.6127700000000003</v>
      </c>
      <c r="L54" s="21">
        <f t="shared" si="8"/>
        <v>1.2295800000000001</v>
      </c>
      <c r="M54" s="158">
        <f t="shared" si="9"/>
        <v>25.3</v>
      </c>
      <c r="N54" s="22"/>
      <c r="P54" s="37">
        <f t="shared" si="12"/>
        <v>10.555160000000001</v>
      </c>
      <c r="Q54" s="37">
        <f t="shared" si="13"/>
        <v>5.9024900000000002</v>
      </c>
      <c r="R54" s="37">
        <f t="shared" si="14"/>
        <v>7.6127700000000003</v>
      </c>
      <c r="S54" s="37">
        <f t="shared" si="15"/>
        <v>1.2295800000000001</v>
      </c>
      <c r="T54" s="37">
        <f t="shared" si="10"/>
        <v>25.3</v>
      </c>
    </row>
    <row r="55" spans="1:20">
      <c r="A55" s="8" t="s">
        <v>97</v>
      </c>
      <c r="B55" s="197">
        <v>25.3</v>
      </c>
      <c r="C55" s="197">
        <v>25.3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10.555160000000001</v>
      </c>
      <c r="J55" s="21">
        <f t="shared" si="6"/>
        <v>5.9024900000000002</v>
      </c>
      <c r="K55" s="21">
        <f t="shared" si="7"/>
        <v>7.6127700000000003</v>
      </c>
      <c r="L55" s="21">
        <f t="shared" si="8"/>
        <v>1.2295800000000001</v>
      </c>
      <c r="M55" s="158">
        <f t="shared" si="9"/>
        <v>25.3</v>
      </c>
      <c r="N55" s="22"/>
      <c r="P55" s="37">
        <f t="shared" si="12"/>
        <v>10.555160000000001</v>
      </c>
      <c r="Q55" s="37">
        <f t="shared" si="13"/>
        <v>5.9024900000000002</v>
      </c>
      <c r="R55" s="37">
        <f t="shared" si="14"/>
        <v>7.6127700000000003</v>
      </c>
      <c r="S55" s="37">
        <f t="shared" si="15"/>
        <v>1.2295800000000001</v>
      </c>
      <c r="T55" s="37">
        <f t="shared" si="10"/>
        <v>25.3</v>
      </c>
    </row>
    <row r="56" spans="1:20">
      <c r="A56" s="8" t="s">
        <v>98</v>
      </c>
      <c r="B56" s="197">
        <v>25.3</v>
      </c>
      <c r="C56" s="197">
        <v>25.3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10.555160000000001</v>
      </c>
      <c r="J56" s="21">
        <f t="shared" si="6"/>
        <v>5.9024900000000002</v>
      </c>
      <c r="K56" s="21">
        <f t="shared" si="7"/>
        <v>7.6127700000000003</v>
      </c>
      <c r="L56" s="21">
        <f t="shared" si="8"/>
        <v>1.2295800000000001</v>
      </c>
      <c r="M56" s="158">
        <f t="shared" si="9"/>
        <v>25.3</v>
      </c>
      <c r="N56" s="22"/>
      <c r="P56" s="37">
        <f t="shared" si="12"/>
        <v>10.555160000000001</v>
      </c>
      <c r="Q56" s="37">
        <f t="shared" si="13"/>
        <v>5.9024900000000002</v>
      </c>
      <c r="R56" s="37">
        <f t="shared" si="14"/>
        <v>7.6127700000000003</v>
      </c>
      <c r="S56" s="37">
        <f t="shared" si="15"/>
        <v>1.2295800000000001</v>
      </c>
      <c r="T56" s="37">
        <f t="shared" si="10"/>
        <v>25.3</v>
      </c>
    </row>
    <row r="57" spans="1:20">
      <c r="A57" s="8" t="s">
        <v>99</v>
      </c>
      <c r="B57" s="197">
        <v>25.3</v>
      </c>
      <c r="C57" s="197">
        <v>25.3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10.555160000000001</v>
      </c>
      <c r="J57" s="21">
        <f t="shared" si="6"/>
        <v>5.9024900000000002</v>
      </c>
      <c r="K57" s="21">
        <f t="shared" si="7"/>
        <v>7.6127700000000003</v>
      </c>
      <c r="L57" s="21">
        <f t="shared" si="8"/>
        <v>1.2295800000000001</v>
      </c>
      <c r="M57" s="158">
        <f t="shared" si="9"/>
        <v>25.3</v>
      </c>
      <c r="N57" s="22"/>
      <c r="P57" s="37">
        <f t="shared" si="12"/>
        <v>10.555160000000001</v>
      </c>
      <c r="Q57" s="37">
        <f t="shared" si="13"/>
        <v>5.9024900000000002</v>
      </c>
      <c r="R57" s="37">
        <f t="shared" si="14"/>
        <v>7.6127700000000003</v>
      </c>
      <c r="S57" s="37">
        <f t="shared" si="15"/>
        <v>1.2295800000000001</v>
      </c>
      <c r="T57" s="37">
        <f t="shared" si="10"/>
        <v>25.3</v>
      </c>
    </row>
    <row r="58" spans="1:20">
      <c r="A58" s="8" t="s">
        <v>100</v>
      </c>
      <c r="B58" s="197">
        <v>25.3</v>
      </c>
      <c r="C58" s="197">
        <v>25.3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10.555160000000001</v>
      </c>
      <c r="J58" s="21">
        <f t="shared" si="6"/>
        <v>5.9024900000000002</v>
      </c>
      <c r="K58" s="21">
        <f t="shared" si="7"/>
        <v>7.6127700000000003</v>
      </c>
      <c r="L58" s="21">
        <f t="shared" si="8"/>
        <v>1.2295800000000001</v>
      </c>
      <c r="M58" s="158">
        <f t="shared" si="9"/>
        <v>25.3</v>
      </c>
      <c r="N58" s="22"/>
      <c r="P58" s="37">
        <f t="shared" si="12"/>
        <v>10.555160000000001</v>
      </c>
      <c r="Q58" s="37">
        <f t="shared" si="13"/>
        <v>5.9024900000000002</v>
      </c>
      <c r="R58" s="37">
        <f t="shared" si="14"/>
        <v>7.6127700000000003</v>
      </c>
      <c r="S58" s="37">
        <f t="shared" si="15"/>
        <v>1.2295800000000001</v>
      </c>
      <c r="T58" s="37">
        <f t="shared" si="10"/>
        <v>25.3</v>
      </c>
    </row>
    <row r="59" spans="1:20">
      <c r="A59" s="8" t="s">
        <v>101</v>
      </c>
      <c r="B59" s="197">
        <v>25.3</v>
      </c>
      <c r="C59" s="197">
        <v>25.3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10.555160000000001</v>
      </c>
      <c r="J59" s="21">
        <f t="shared" si="6"/>
        <v>5.9024900000000002</v>
      </c>
      <c r="K59" s="21">
        <f t="shared" si="7"/>
        <v>7.6127700000000003</v>
      </c>
      <c r="L59" s="21">
        <f t="shared" si="8"/>
        <v>1.2295800000000001</v>
      </c>
      <c r="M59" s="158">
        <f t="shared" si="9"/>
        <v>25.3</v>
      </c>
      <c r="N59" s="22"/>
      <c r="P59" s="37">
        <f t="shared" si="12"/>
        <v>10.555160000000001</v>
      </c>
      <c r="Q59" s="37">
        <f t="shared" si="13"/>
        <v>5.9024900000000002</v>
      </c>
      <c r="R59" s="37">
        <f t="shared" si="14"/>
        <v>7.6127700000000003</v>
      </c>
      <c r="S59" s="37">
        <f t="shared" si="15"/>
        <v>1.2295800000000001</v>
      </c>
      <c r="T59" s="37">
        <f t="shared" si="10"/>
        <v>25.3</v>
      </c>
    </row>
    <row r="60" spans="1:20">
      <c r="A60" s="8" t="s">
        <v>102</v>
      </c>
      <c r="B60" s="197">
        <v>25.3</v>
      </c>
      <c r="C60" s="197">
        <v>25.3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10.555160000000001</v>
      </c>
      <c r="J60" s="21">
        <f t="shared" si="6"/>
        <v>5.9024900000000002</v>
      </c>
      <c r="K60" s="21">
        <f t="shared" si="7"/>
        <v>7.6127700000000003</v>
      </c>
      <c r="L60" s="21">
        <f t="shared" si="8"/>
        <v>1.2295800000000001</v>
      </c>
      <c r="M60" s="158">
        <f t="shared" si="9"/>
        <v>25.3</v>
      </c>
      <c r="N60" s="22"/>
      <c r="P60" s="37">
        <f t="shared" si="12"/>
        <v>10.555160000000001</v>
      </c>
      <c r="Q60" s="37">
        <f t="shared" si="13"/>
        <v>5.9024900000000002</v>
      </c>
      <c r="R60" s="37">
        <f t="shared" si="14"/>
        <v>7.6127700000000003</v>
      </c>
      <c r="S60" s="37">
        <f t="shared" si="15"/>
        <v>1.2295800000000001</v>
      </c>
      <c r="T60" s="37">
        <f t="shared" si="10"/>
        <v>25.3</v>
      </c>
    </row>
    <row r="61" spans="1:20">
      <c r="A61" s="8" t="s">
        <v>103</v>
      </c>
      <c r="B61" s="197">
        <v>25.3</v>
      </c>
      <c r="C61" s="197">
        <v>25.3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10.555160000000001</v>
      </c>
      <c r="J61" s="21">
        <f t="shared" si="6"/>
        <v>5.9024900000000002</v>
      </c>
      <c r="K61" s="21">
        <f t="shared" si="7"/>
        <v>7.6127700000000003</v>
      </c>
      <c r="L61" s="21">
        <f t="shared" si="8"/>
        <v>1.2295800000000001</v>
      </c>
      <c r="M61" s="158">
        <f t="shared" si="9"/>
        <v>25.3</v>
      </c>
      <c r="N61" s="22"/>
      <c r="P61" s="37">
        <f t="shared" si="12"/>
        <v>10.555160000000001</v>
      </c>
      <c r="Q61" s="37">
        <f t="shared" si="13"/>
        <v>5.9024900000000002</v>
      </c>
      <c r="R61" s="37">
        <f t="shared" si="14"/>
        <v>7.6127700000000003</v>
      </c>
      <c r="S61" s="37">
        <f t="shared" si="15"/>
        <v>1.2295800000000001</v>
      </c>
      <c r="T61" s="37">
        <f t="shared" si="10"/>
        <v>25.3</v>
      </c>
    </row>
    <row r="62" spans="1:20">
      <c r="A62" s="8" t="s">
        <v>104</v>
      </c>
      <c r="B62" s="197">
        <v>25.3</v>
      </c>
      <c r="C62" s="197">
        <v>25.3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10.555160000000001</v>
      </c>
      <c r="J62" s="21">
        <f t="shared" si="6"/>
        <v>5.9024900000000002</v>
      </c>
      <c r="K62" s="21">
        <f t="shared" si="7"/>
        <v>7.6127700000000003</v>
      </c>
      <c r="L62" s="21">
        <f t="shared" si="8"/>
        <v>1.2295800000000001</v>
      </c>
      <c r="M62" s="158">
        <f t="shared" si="9"/>
        <v>25.3</v>
      </c>
      <c r="N62" s="22"/>
      <c r="P62" s="37">
        <f t="shared" si="12"/>
        <v>10.555160000000001</v>
      </c>
      <c r="Q62" s="37">
        <f t="shared" si="13"/>
        <v>5.9024900000000002</v>
      </c>
      <c r="R62" s="37">
        <f t="shared" si="14"/>
        <v>7.6127700000000003</v>
      </c>
      <c r="S62" s="37">
        <f t="shared" si="15"/>
        <v>1.2295800000000001</v>
      </c>
      <c r="T62" s="37">
        <f t="shared" si="10"/>
        <v>25.3</v>
      </c>
    </row>
    <row r="63" spans="1:20">
      <c r="A63" s="8" t="s">
        <v>105</v>
      </c>
      <c r="B63" s="197">
        <v>25.3</v>
      </c>
      <c r="C63" s="197">
        <v>25.3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10.555160000000001</v>
      </c>
      <c r="J63" s="21">
        <f t="shared" si="6"/>
        <v>5.9024900000000002</v>
      </c>
      <c r="K63" s="21">
        <f t="shared" si="7"/>
        <v>7.6127700000000003</v>
      </c>
      <c r="L63" s="21">
        <f t="shared" si="8"/>
        <v>1.2295800000000001</v>
      </c>
      <c r="M63" s="158">
        <f t="shared" si="9"/>
        <v>25.3</v>
      </c>
      <c r="N63" s="22"/>
      <c r="P63" s="37">
        <f t="shared" si="12"/>
        <v>10.555160000000001</v>
      </c>
      <c r="Q63" s="37">
        <f t="shared" si="13"/>
        <v>5.9024900000000002</v>
      </c>
      <c r="R63" s="37">
        <f t="shared" si="14"/>
        <v>7.6127700000000003</v>
      </c>
      <c r="S63" s="37">
        <f t="shared" si="15"/>
        <v>1.2295800000000001</v>
      </c>
      <c r="T63" s="37">
        <f t="shared" si="10"/>
        <v>25.3</v>
      </c>
    </row>
    <row r="64" spans="1:20">
      <c r="A64" s="8" t="s">
        <v>106</v>
      </c>
      <c r="B64" s="197">
        <v>25.3</v>
      </c>
      <c r="C64" s="197">
        <v>25.3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10.555160000000001</v>
      </c>
      <c r="J64" s="21">
        <f t="shared" si="6"/>
        <v>5.9024900000000002</v>
      </c>
      <c r="K64" s="21">
        <f t="shared" si="7"/>
        <v>7.6127700000000003</v>
      </c>
      <c r="L64" s="21">
        <f t="shared" si="8"/>
        <v>1.2295800000000001</v>
      </c>
      <c r="M64" s="158">
        <f t="shared" si="9"/>
        <v>25.3</v>
      </c>
      <c r="N64" s="22"/>
      <c r="P64" s="37">
        <f t="shared" si="12"/>
        <v>10.555160000000001</v>
      </c>
      <c r="Q64" s="37">
        <f t="shared" si="13"/>
        <v>5.9024900000000002</v>
      </c>
      <c r="R64" s="37">
        <f t="shared" si="14"/>
        <v>7.6127700000000003</v>
      </c>
      <c r="S64" s="37">
        <f t="shared" si="15"/>
        <v>1.2295800000000001</v>
      </c>
      <c r="T64" s="37">
        <f t="shared" si="10"/>
        <v>25.3</v>
      </c>
    </row>
    <row r="65" spans="1:20">
      <c r="A65" s="8" t="s">
        <v>107</v>
      </c>
      <c r="B65" s="197">
        <v>25.3</v>
      </c>
      <c r="C65" s="197">
        <v>25.3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10.555160000000001</v>
      </c>
      <c r="J65" s="21">
        <f t="shared" si="6"/>
        <v>5.9024900000000002</v>
      </c>
      <c r="K65" s="21">
        <f t="shared" si="7"/>
        <v>7.6127700000000003</v>
      </c>
      <c r="L65" s="21">
        <f t="shared" si="8"/>
        <v>1.2295800000000001</v>
      </c>
      <c r="M65" s="158">
        <f t="shared" si="9"/>
        <v>25.3</v>
      </c>
      <c r="N65" s="22"/>
      <c r="P65" s="37">
        <f t="shared" si="12"/>
        <v>10.555160000000001</v>
      </c>
      <c r="Q65" s="37">
        <f t="shared" si="13"/>
        <v>5.9024900000000002</v>
      </c>
      <c r="R65" s="37">
        <f t="shared" si="14"/>
        <v>7.6127700000000003</v>
      </c>
      <c r="S65" s="37">
        <f t="shared" si="15"/>
        <v>1.2295800000000001</v>
      </c>
      <c r="T65" s="37">
        <f t="shared" si="10"/>
        <v>25.3</v>
      </c>
    </row>
    <row r="66" spans="1:20">
      <c r="A66" s="8" t="s">
        <v>108</v>
      </c>
      <c r="B66" s="197">
        <v>25.3</v>
      </c>
      <c r="C66" s="197">
        <v>25.3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10.555160000000001</v>
      </c>
      <c r="J66" s="21">
        <f t="shared" si="6"/>
        <v>5.9024900000000002</v>
      </c>
      <c r="K66" s="21">
        <f t="shared" si="7"/>
        <v>7.6127700000000003</v>
      </c>
      <c r="L66" s="21">
        <f t="shared" si="8"/>
        <v>1.2295800000000001</v>
      </c>
      <c r="M66" s="158">
        <f t="shared" si="9"/>
        <v>25.3</v>
      </c>
      <c r="N66" s="22"/>
      <c r="P66" s="37">
        <f t="shared" si="12"/>
        <v>10.555160000000001</v>
      </c>
      <c r="Q66" s="37">
        <f t="shared" si="13"/>
        <v>5.9024900000000002</v>
      </c>
      <c r="R66" s="37">
        <f t="shared" si="14"/>
        <v>7.6127700000000003</v>
      </c>
      <c r="S66" s="37">
        <f t="shared" si="15"/>
        <v>1.2295800000000001</v>
      </c>
      <c r="T66" s="37">
        <f t="shared" si="10"/>
        <v>25.3</v>
      </c>
    </row>
    <row r="67" spans="1:20">
      <c r="A67" s="8" t="s">
        <v>109</v>
      </c>
      <c r="B67" s="197">
        <v>25.3</v>
      </c>
      <c r="C67" s="197">
        <v>25.3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10.555160000000001</v>
      </c>
      <c r="J67" s="21">
        <f t="shared" si="6"/>
        <v>5.9024900000000002</v>
      </c>
      <c r="K67" s="21">
        <f t="shared" si="7"/>
        <v>7.6127700000000003</v>
      </c>
      <c r="L67" s="21">
        <f t="shared" si="8"/>
        <v>1.2295800000000001</v>
      </c>
      <c r="M67" s="158">
        <f t="shared" si="9"/>
        <v>25.3</v>
      </c>
      <c r="N67" s="22"/>
      <c r="P67" s="37">
        <f t="shared" ref="P67:P98" si="17">I67</f>
        <v>10.555160000000001</v>
      </c>
      <c r="Q67" s="37">
        <f t="shared" ref="Q67:Q98" si="18">J67</f>
        <v>5.9024900000000002</v>
      </c>
      <c r="R67" s="37">
        <f t="shared" ref="R67:R98" si="19">K67</f>
        <v>7.6127700000000003</v>
      </c>
      <c r="S67" s="37">
        <f t="shared" ref="S67:S98" si="20">L67</f>
        <v>1.2295800000000001</v>
      </c>
      <c r="T67" s="37">
        <f t="shared" si="10"/>
        <v>25.3</v>
      </c>
    </row>
    <row r="68" spans="1:20">
      <c r="A68" s="8" t="s">
        <v>110</v>
      </c>
      <c r="B68" s="197">
        <v>25.3</v>
      </c>
      <c r="C68" s="197">
        <v>25.3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10.555160000000001</v>
      </c>
      <c r="J68" s="21">
        <f t="shared" ref="J68:J98" si="22">C68*E68/100</f>
        <v>5.9024900000000002</v>
      </c>
      <c r="K68" s="21">
        <f t="shared" ref="K68:K98" si="23">C68*F68/100</f>
        <v>7.6127700000000003</v>
      </c>
      <c r="L68" s="21">
        <f t="shared" ref="L68:L98" si="24">C68*G68/100</f>
        <v>1.2295800000000001</v>
      </c>
      <c r="M68" s="158">
        <f t="shared" ref="M68:M98" si="25">SUM(I68:L68)</f>
        <v>25.3</v>
      </c>
      <c r="N68" s="22"/>
      <c r="P68" s="37">
        <f t="shared" si="17"/>
        <v>10.555160000000001</v>
      </c>
      <c r="Q68" s="37">
        <f t="shared" si="18"/>
        <v>5.9024900000000002</v>
      </c>
      <c r="R68" s="37">
        <f t="shared" si="19"/>
        <v>7.6127700000000003</v>
      </c>
      <c r="S68" s="37">
        <f t="shared" si="20"/>
        <v>1.2295800000000001</v>
      </c>
      <c r="T68" s="37">
        <f t="shared" ref="T68:T99" si="26">SUM(P68:S68)</f>
        <v>25.3</v>
      </c>
    </row>
    <row r="69" spans="1:20">
      <c r="A69" s="8" t="s">
        <v>111</v>
      </c>
      <c r="B69" s="197">
        <v>25.3</v>
      </c>
      <c r="C69" s="197">
        <v>25.3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10.555160000000001</v>
      </c>
      <c r="J69" s="21">
        <f t="shared" si="22"/>
        <v>5.9024900000000002</v>
      </c>
      <c r="K69" s="21">
        <f t="shared" si="23"/>
        <v>7.6127700000000003</v>
      </c>
      <c r="L69" s="21">
        <f t="shared" si="24"/>
        <v>1.2295800000000001</v>
      </c>
      <c r="M69" s="158">
        <f t="shared" si="25"/>
        <v>25.3</v>
      </c>
      <c r="N69" s="22"/>
      <c r="P69" s="37">
        <f t="shared" si="17"/>
        <v>10.555160000000001</v>
      </c>
      <c r="Q69" s="37">
        <f t="shared" si="18"/>
        <v>5.9024900000000002</v>
      </c>
      <c r="R69" s="37">
        <f t="shared" si="19"/>
        <v>7.6127700000000003</v>
      </c>
      <c r="S69" s="37">
        <f t="shared" si="20"/>
        <v>1.2295800000000001</v>
      </c>
      <c r="T69" s="37">
        <f t="shared" si="26"/>
        <v>25.3</v>
      </c>
    </row>
    <row r="70" spans="1:20">
      <c r="A70" s="8" t="s">
        <v>112</v>
      </c>
      <c r="B70" s="197">
        <v>25.3</v>
      </c>
      <c r="C70" s="197">
        <v>25.3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10.555160000000001</v>
      </c>
      <c r="J70" s="21">
        <f t="shared" si="22"/>
        <v>5.9024900000000002</v>
      </c>
      <c r="K70" s="21">
        <f t="shared" si="23"/>
        <v>7.6127700000000003</v>
      </c>
      <c r="L70" s="21">
        <f t="shared" si="24"/>
        <v>1.2295800000000001</v>
      </c>
      <c r="M70" s="158">
        <f t="shared" si="25"/>
        <v>25.3</v>
      </c>
      <c r="N70" s="22"/>
      <c r="P70" s="37">
        <f t="shared" si="17"/>
        <v>10.555160000000001</v>
      </c>
      <c r="Q70" s="37">
        <f t="shared" si="18"/>
        <v>5.9024900000000002</v>
      </c>
      <c r="R70" s="37">
        <f t="shared" si="19"/>
        <v>7.6127700000000003</v>
      </c>
      <c r="S70" s="37">
        <f t="shared" si="20"/>
        <v>1.2295800000000001</v>
      </c>
      <c r="T70" s="37">
        <f t="shared" si="26"/>
        <v>25.3</v>
      </c>
    </row>
    <row r="71" spans="1:20">
      <c r="A71" s="8" t="s">
        <v>113</v>
      </c>
      <c r="B71" s="197">
        <v>25.3</v>
      </c>
      <c r="C71" s="197">
        <v>25.3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10.555160000000001</v>
      </c>
      <c r="J71" s="21">
        <f t="shared" si="22"/>
        <v>5.9024900000000002</v>
      </c>
      <c r="K71" s="21">
        <f t="shared" si="23"/>
        <v>7.6127700000000003</v>
      </c>
      <c r="L71" s="21">
        <f t="shared" si="24"/>
        <v>1.2295800000000001</v>
      </c>
      <c r="M71" s="158">
        <f t="shared" si="25"/>
        <v>25.3</v>
      </c>
      <c r="N71" s="22"/>
      <c r="P71" s="37">
        <f t="shared" si="17"/>
        <v>10.555160000000001</v>
      </c>
      <c r="Q71" s="37">
        <f t="shared" si="18"/>
        <v>5.9024900000000002</v>
      </c>
      <c r="R71" s="37">
        <f t="shared" si="19"/>
        <v>7.6127700000000003</v>
      </c>
      <c r="S71" s="37">
        <f t="shared" si="20"/>
        <v>1.2295800000000001</v>
      </c>
      <c r="T71" s="37">
        <f t="shared" si="26"/>
        <v>25.3</v>
      </c>
    </row>
    <row r="72" spans="1:20">
      <c r="A72" s="8" t="s">
        <v>114</v>
      </c>
      <c r="B72" s="197">
        <v>25.3</v>
      </c>
      <c r="C72" s="197">
        <v>25.3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10.555160000000001</v>
      </c>
      <c r="J72" s="21">
        <f t="shared" si="22"/>
        <v>5.9024900000000002</v>
      </c>
      <c r="K72" s="21">
        <f t="shared" si="23"/>
        <v>7.6127700000000003</v>
      </c>
      <c r="L72" s="21">
        <f t="shared" si="24"/>
        <v>1.2295800000000001</v>
      </c>
      <c r="M72" s="158">
        <f t="shared" si="25"/>
        <v>25.3</v>
      </c>
      <c r="N72" s="22"/>
      <c r="P72" s="37">
        <f t="shared" si="17"/>
        <v>10.555160000000001</v>
      </c>
      <c r="Q72" s="37">
        <f t="shared" si="18"/>
        <v>5.9024900000000002</v>
      </c>
      <c r="R72" s="37">
        <f t="shared" si="19"/>
        <v>7.6127700000000003</v>
      </c>
      <c r="S72" s="37">
        <f t="shared" si="20"/>
        <v>1.2295800000000001</v>
      </c>
      <c r="T72" s="37">
        <f t="shared" si="26"/>
        <v>25.3</v>
      </c>
    </row>
    <row r="73" spans="1:20">
      <c r="A73" s="8" t="s">
        <v>115</v>
      </c>
      <c r="B73" s="197">
        <v>25.3</v>
      </c>
      <c r="C73" s="197">
        <v>25.3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10.555160000000001</v>
      </c>
      <c r="J73" s="21">
        <f t="shared" si="22"/>
        <v>5.9024900000000002</v>
      </c>
      <c r="K73" s="21">
        <f t="shared" si="23"/>
        <v>7.6127700000000003</v>
      </c>
      <c r="L73" s="21">
        <f t="shared" si="24"/>
        <v>1.2295800000000001</v>
      </c>
      <c r="M73" s="158">
        <f t="shared" si="25"/>
        <v>25.3</v>
      </c>
      <c r="N73" s="22"/>
      <c r="P73" s="37">
        <f t="shared" si="17"/>
        <v>10.555160000000001</v>
      </c>
      <c r="Q73" s="37">
        <f t="shared" si="18"/>
        <v>5.9024900000000002</v>
      </c>
      <c r="R73" s="37">
        <f t="shared" si="19"/>
        <v>7.6127700000000003</v>
      </c>
      <c r="S73" s="37">
        <f t="shared" si="20"/>
        <v>1.2295800000000001</v>
      </c>
      <c r="T73" s="37">
        <f t="shared" si="26"/>
        <v>25.3</v>
      </c>
    </row>
    <row r="74" spans="1:20">
      <c r="A74" s="8" t="s">
        <v>116</v>
      </c>
      <c r="B74" s="197">
        <v>25.3</v>
      </c>
      <c r="C74" s="197">
        <v>25.3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10.555160000000001</v>
      </c>
      <c r="J74" s="21">
        <f t="shared" si="22"/>
        <v>5.9024900000000002</v>
      </c>
      <c r="K74" s="21">
        <f t="shared" si="23"/>
        <v>7.6127700000000003</v>
      </c>
      <c r="L74" s="21">
        <f t="shared" si="24"/>
        <v>1.2295800000000001</v>
      </c>
      <c r="M74" s="158">
        <f t="shared" si="25"/>
        <v>25.3</v>
      </c>
      <c r="N74" s="22"/>
      <c r="P74" s="37">
        <f t="shared" si="17"/>
        <v>10.555160000000001</v>
      </c>
      <c r="Q74" s="37">
        <f t="shared" si="18"/>
        <v>5.9024900000000002</v>
      </c>
      <c r="R74" s="37">
        <f t="shared" si="19"/>
        <v>7.6127700000000003</v>
      </c>
      <c r="S74" s="37">
        <f t="shared" si="20"/>
        <v>1.2295800000000001</v>
      </c>
      <c r="T74" s="37">
        <f t="shared" si="26"/>
        <v>25.3</v>
      </c>
    </row>
    <row r="75" spans="1:20">
      <c r="A75" s="8" t="s">
        <v>117</v>
      </c>
      <c r="B75" s="197">
        <v>25.3</v>
      </c>
      <c r="C75" s="197">
        <v>25.3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10.555160000000001</v>
      </c>
      <c r="J75" s="21">
        <f t="shared" si="22"/>
        <v>5.9024900000000002</v>
      </c>
      <c r="K75" s="21">
        <f t="shared" si="23"/>
        <v>7.6127700000000003</v>
      </c>
      <c r="L75" s="21">
        <f t="shared" si="24"/>
        <v>1.2295800000000001</v>
      </c>
      <c r="M75" s="158">
        <f t="shared" si="25"/>
        <v>25.3</v>
      </c>
      <c r="N75" s="22"/>
      <c r="P75" s="37">
        <f t="shared" si="17"/>
        <v>10.555160000000001</v>
      </c>
      <c r="Q75" s="37">
        <f t="shared" si="18"/>
        <v>5.9024900000000002</v>
      </c>
      <c r="R75" s="37">
        <f t="shared" si="19"/>
        <v>7.6127700000000003</v>
      </c>
      <c r="S75" s="37">
        <f t="shared" si="20"/>
        <v>1.2295800000000001</v>
      </c>
      <c r="T75" s="37">
        <f t="shared" si="26"/>
        <v>25.3</v>
      </c>
    </row>
    <row r="76" spans="1:20">
      <c r="A76" s="8" t="s">
        <v>118</v>
      </c>
      <c r="B76" s="197">
        <v>25.3</v>
      </c>
      <c r="C76" s="197">
        <v>25.3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10.555160000000001</v>
      </c>
      <c r="J76" s="21">
        <f t="shared" si="22"/>
        <v>5.9024900000000002</v>
      </c>
      <c r="K76" s="21">
        <f t="shared" si="23"/>
        <v>7.6127700000000003</v>
      </c>
      <c r="L76" s="21">
        <f t="shared" si="24"/>
        <v>1.2295800000000001</v>
      </c>
      <c r="M76" s="158">
        <f t="shared" si="25"/>
        <v>25.3</v>
      </c>
      <c r="N76" s="22"/>
      <c r="P76" s="37">
        <f t="shared" si="17"/>
        <v>10.555160000000001</v>
      </c>
      <c r="Q76" s="37">
        <f t="shared" si="18"/>
        <v>5.9024900000000002</v>
      </c>
      <c r="R76" s="37">
        <f t="shared" si="19"/>
        <v>7.6127700000000003</v>
      </c>
      <c r="S76" s="37">
        <f t="shared" si="20"/>
        <v>1.2295800000000001</v>
      </c>
      <c r="T76" s="37">
        <f t="shared" si="26"/>
        <v>25.3</v>
      </c>
    </row>
    <row r="77" spans="1:20">
      <c r="A77" s="8" t="s">
        <v>119</v>
      </c>
      <c r="B77" s="197">
        <v>25.3</v>
      </c>
      <c r="C77" s="197">
        <v>25.3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10.555160000000001</v>
      </c>
      <c r="J77" s="21">
        <f t="shared" si="22"/>
        <v>5.9024900000000002</v>
      </c>
      <c r="K77" s="21">
        <f t="shared" si="23"/>
        <v>7.6127700000000003</v>
      </c>
      <c r="L77" s="21">
        <f t="shared" si="24"/>
        <v>1.2295800000000001</v>
      </c>
      <c r="M77" s="158">
        <f t="shared" si="25"/>
        <v>25.3</v>
      </c>
      <c r="N77" s="22"/>
      <c r="P77" s="37">
        <f t="shared" si="17"/>
        <v>10.555160000000001</v>
      </c>
      <c r="Q77" s="37">
        <f t="shared" si="18"/>
        <v>5.9024900000000002</v>
      </c>
      <c r="R77" s="37">
        <f t="shared" si="19"/>
        <v>7.6127700000000003</v>
      </c>
      <c r="S77" s="37">
        <f t="shared" si="20"/>
        <v>1.2295800000000001</v>
      </c>
      <c r="T77" s="37">
        <f t="shared" si="26"/>
        <v>25.3</v>
      </c>
    </row>
    <row r="78" spans="1:20">
      <c r="A78" s="8" t="s">
        <v>120</v>
      </c>
      <c r="B78" s="197">
        <v>25.3</v>
      </c>
      <c r="C78" s="197">
        <v>25.3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10.555160000000001</v>
      </c>
      <c r="J78" s="21">
        <f t="shared" si="22"/>
        <v>5.9024900000000002</v>
      </c>
      <c r="K78" s="21">
        <f t="shared" si="23"/>
        <v>7.6127700000000003</v>
      </c>
      <c r="L78" s="21">
        <f t="shared" si="24"/>
        <v>1.2295800000000001</v>
      </c>
      <c r="M78" s="158">
        <f t="shared" si="25"/>
        <v>25.3</v>
      </c>
      <c r="N78" s="22"/>
      <c r="P78" s="37">
        <f t="shared" si="17"/>
        <v>10.555160000000001</v>
      </c>
      <c r="Q78" s="37">
        <f t="shared" si="18"/>
        <v>5.9024900000000002</v>
      </c>
      <c r="R78" s="37">
        <f t="shared" si="19"/>
        <v>7.6127700000000003</v>
      </c>
      <c r="S78" s="37">
        <f t="shared" si="20"/>
        <v>1.2295800000000001</v>
      </c>
      <c r="T78" s="37">
        <f t="shared" si="26"/>
        <v>25.3</v>
      </c>
    </row>
    <row r="79" spans="1:20">
      <c r="A79" s="8" t="s">
        <v>121</v>
      </c>
      <c r="B79" s="197">
        <v>25.3</v>
      </c>
      <c r="C79" s="197">
        <v>25.3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10.555160000000001</v>
      </c>
      <c r="J79" s="21">
        <f t="shared" si="22"/>
        <v>5.9024900000000002</v>
      </c>
      <c r="K79" s="21">
        <f t="shared" si="23"/>
        <v>7.6127700000000003</v>
      </c>
      <c r="L79" s="21">
        <f t="shared" si="24"/>
        <v>1.2295800000000001</v>
      </c>
      <c r="M79" s="158">
        <f t="shared" si="25"/>
        <v>25.3</v>
      </c>
      <c r="N79" s="22"/>
      <c r="P79" s="37">
        <f t="shared" si="17"/>
        <v>10.555160000000001</v>
      </c>
      <c r="Q79" s="37">
        <f t="shared" si="18"/>
        <v>5.9024900000000002</v>
      </c>
      <c r="R79" s="37">
        <f t="shared" si="19"/>
        <v>7.6127700000000003</v>
      </c>
      <c r="S79" s="37">
        <f t="shared" si="20"/>
        <v>1.2295800000000001</v>
      </c>
      <c r="T79" s="37">
        <f t="shared" si="26"/>
        <v>25.3</v>
      </c>
    </row>
    <row r="80" spans="1:20">
      <c r="A80" s="8" t="s">
        <v>122</v>
      </c>
      <c r="B80" s="197">
        <v>25.3</v>
      </c>
      <c r="C80" s="197">
        <v>25.3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10.555160000000001</v>
      </c>
      <c r="J80" s="21">
        <f t="shared" si="22"/>
        <v>5.9024900000000002</v>
      </c>
      <c r="K80" s="21">
        <f t="shared" si="23"/>
        <v>7.6127700000000003</v>
      </c>
      <c r="L80" s="21">
        <f t="shared" si="24"/>
        <v>1.2295800000000001</v>
      </c>
      <c r="M80" s="158">
        <f t="shared" si="25"/>
        <v>25.3</v>
      </c>
      <c r="N80" s="22"/>
      <c r="P80" s="37">
        <f t="shared" si="17"/>
        <v>10.555160000000001</v>
      </c>
      <c r="Q80" s="37">
        <f t="shared" si="18"/>
        <v>5.9024900000000002</v>
      </c>
      <c r="R80" s="37">
        <f t="shared" si="19"/>
        <v>7.6127700000000003</v>
      </c>
      <c r="S80" s="37">
        <f t="shared" si="20"/>
        <v>1.2295800000000001</v>
      </c>
      <c r="T80" s="37">
        <f t="shared" si="26"/>
        <v>25.3</v>
      </c>
    </row>
    <row r="81" spans="1:20">
      <c r="A81" s="8" t="s">
        <v>123</v>
      </c>
      <c r="B81" s="197">
        <v>25.3</v>
      </c>
      <c r="C81" s="197">
        <v>25.3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10.555160000000001</v>
      </c>
      <c r="J81" s="21">
        <f t="shared" si="22"/>
        <v>5.9024900000000002</v>
      </c>
      <c r="K81" s="21">
        <f t="shared" si="23"/>
        <v>7.6127700000000003</v>
      </c>
      <c r="L81" s="21">
        <f t="shared" si="24"/>
        <v>1.2295800000000001</v>
      </c>
      <c r="M81" s="158">
        <f t="shared" si="25"/>
        <v>25.3</v>
      </c>
      <c r="N81" s="22"/>
      <c r="P81" s="37">
        <f t="shared" si="17"/>
        <v>10.555160000000001</v>
      </c>
      <c r="Q81" s="37">
        <f t="shared" si="18"/>
        <v>5.9024900000000002</v>
      </c>
      <c r="R81" s="37">
        <f t="shared" si="19"/>
        <v>7.6127700000000003</v>
      </c>
      <c r="S81" s="37">
        <f t="shared" si="20"/>
        <v>1.2295800000000001</v>
      </c>
      <c r="T81" s="37">
        <f t="shared" si="26"/>
        <v>25.3</v>
      </c>
    </row>
    <row r="82" spans="1:20">
      <c r="A82" s="8" t="s">
        <v>124</v>
      </c>
      <c r="B82" s="197">
        <v>25.3</v>
      </c>
      <c r="C82" s="197">
        <v>25.3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10.555160000000001</v>
      </c>
      <c r="J82" s="21">
        <f t="shared" si="22"/>
        <v>5.9024900000000002</v>
      </c>
      <c r="K82" s="21">
        <f t="shared" si="23"/>
        <v>7.6127700000000003</v>
      </c>
      <c r="L82" s="21">
        <f t="shared" si="24"/>
        <v>1.2295800000000001</v>
      </c>
      <c r="M82" s="158">
        <f t="shared" si="25"/>
        <v>25.3</v>
      </c>
      <c r="N82" s="22"/>
      <c r="P82" s="37">
        <f t="shared" si="17"/>
        <v>10.555160000000001</v>
      </c>
      <c r="Q82" s="37">
        <f t="shared" si="18"/>
        <v>5.9024900000000002</v>
      </c>
      <c r="R82" s="37">
        <f t="shared" si="19"/>
        <v>7.6127700000000003</v>
      </c>
      <c r="S82" s="37">
        <f t="shared" si="20"/>
        <v>1.2295800000000001</v>
      </c>
      <c r="T82" s="37">
        <f t="shared" si="26"/>
        <v>25.3</v>
      </c>
    </row>
    <row r="83" spans="1:20">
      <c r="A83" s="8" t="s">
        <v>125</v>
      </c>
      <c r="B83" s="197">
        <v>25.3</v>
      </c>
      <c r="C83" s="197">
        <v>25.3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10.555160000000001</v>
      </c>
      <c r="J83" s="21">
        <f t="shared" si="22"/>
        <v>5.9024900000000002</v>
      </c>
      <c r="K83" s="21">
        <f t="shared" si="23"/>
        <v>7.6127700000000003</v>
      </c>
      <c r="L83" s="21">
        <f t="shared" si="24"/>
        <v>1.2295800000000001</v>
      </c>
      <c r="M83" s="158">
        <f t="shared" si="25"/>
        <v>25.3</v>
      </c>
      <c r="N83" s="22"/>
      <c r="P83" s="37">
        <f t="shared" si="17"/>
        <v>10.555160000000001</v>
      </c>
      <c r="Q83" s="37">
        <f t="shared" si="18"/>
        <v>5.9024900000000002</v>
      </c>
      <c r="R83" s="37">
        <f t="shared" si="19"/>
        <v>7.6127700000000003</v>
      </c>
      <c r="S83" s="37">
        <f t="shared" si="20"/>
        <v>1.2295800000000001</v>
      </c>
      <c r="T83" s="37">
        <f t="shared" si="26"/>
        <v>25.3</v>
      </c>
    </row>
    <row r="84" spans="1:20">
      <c r="A84" s="8" t="s">
        <v>126</v>
      </c>
      <c r="B84" s="197">
        <v>25.3</v>
      </c>
      <c r="C84" s="197">
        <v>25.3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10.555160000000001</v>
      </c>
      <c r="J84" s="21">
        <f t="shared" si="22"/>
        <v>5.9024900000000002</v>
      </c>
      <c r="K84" s="21">
        <f t="shared" si="23"/>
        <v>7.6127700000000003</v>
      </c>
      <c r="L84" s="21">
        <f t="shared" si="24"/>
        <v>1.2295800000000001</v>
      </c>
      <c r="M84" s="158">
        <f t="shared" si="25"/>
        <v>25.3</v>
      </c>
      <c r="N84" s="22"/>
      <c r="P84" s="37">
        <f t="shared" si="17"/>
        <v>10.555160000000001</v>
      </c>
      <c r="Q84" s="37">
        <f t="shared" si="18"/>
        <v>5.9024900000000002</v>
      </c>
      <c r="R84" s="37">
        <f t="shared" si="19"/>
        <v>7.6127700000000003</v>
      </c>
      <c r="S84" s="37">
        <f t="shared" si="20"/>
        <v>1.2295800000000001</v>
      </c>
      <c r="T84" s="37">
        <f t="shared" si="26"/>
        <v>25.3</v>
      </c>
    </row>
    <row r="85" spans="1:20">
      <c r="A85" s="8" t="s">
        <v>127</v>
      </c>
      <c r="B85" s="197">
        <v>25.3</v>
      </c>
      <c r="C85" s="197">
        <v>25.3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10.555160000000001</v>
      </c>
      <c r="J85" s="21">
        <f t="shared" si="22"/>
        <v>5.9024900000000002</v>
      </c>
      <c r="K85" s="21">
        <f t="shared" si="23"/>
        <v>7.6127700000000003</v>
      </c>
      <c r="L85" s="21">
        <f t="shared" si="24"/>
        <v>1.2295800000000001</v>
      </c>
      <c r="M85" s="158">
        <f t="shared" si="25"/>
        <v>25.3</v>
      </c>
      <c r="N85" s="22"/>
      <c r="P85" s="37">
        <f t="shared" si="17"/>
        <v>10.555160000000001</v>
      </c>
      <c r="Q85" s="37">
        <f t="shared" si="18"/>
        <v>5.9024900000000002</v>
      </c>
      <c r="R85" s="37">
        <f t="shared" si="19"/>
        <v>7.6127700000000003</v>
      </c>
      <c r="S85" s="37">
        <f t="shared" si="20"/>
        <v>1.2295800000000001</v>
      </c>
      <c r="T85" s="37">
        <f t="shared" si="26"/>
        <v>25.3</v>
      </c>
    </row>
    <row r="86" spans="1:20">
      <c r="A86" s="8" t="s">
        <v>128</v>
      </c>
      <c r="B86" s="197">
        <v>25.3</v>
      </c>
      <c r="C86" s="197">
        <v>25.3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10.555160000000001</v>
      </c>
      <c r="J86" s="21">
        <f t="shared" si="22"/>
        <v>5.9024900000000002</v>
      </c>
      <c r="K86" s="21">
        <f t="shared" si="23"/>
        <v>7.6127700000000003</v>
      </c>
      <c r="L86" s="21">
        <f t="shared" si="24"/>
        <v>1.2295800000000001</v>
      </c>
      <c r="M86" s="158">
        <f t="shared" si="25"/>
        <v>25.3</v>
      </c>
      <c r="N86" s="22"/>
      <c r="P86" s="37">
        <f t="shared" si="17"/>
        <v>10.555160000000001</v>
      </c>
      <c r="Q86" s="37">
        <f t="shared" si="18"/>
        <v>5.9024900000000002</v>
      </c>
      <c r="R86" s="37">
        <f t="shared" si="19"/>
        <v>7.6127700000000003</v>
      </c>
      <c r="S86" s="37">
        <f t="shared" si="20"/>
        <v>1.2295800000000001</v>
      </c>
      <c r="T86" s="37">
        <f t="shared" si="26"/>
        <v>25.3</v>
      </c>
    </row>
    <row r="87" spans="1:20">
      <c r="A87" s="8" t="s">
        <v>129</v>
      </c>
      <c r="B87" s="197">
        <v>25.3</v>
      </c>
      <c r="C87" s="197">
        <v>25.3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10.555160000000001</v>
      </c>
      <c r="J87" s="21">
        <f t="shared" si="22"/>
        <v>5.9024900000000002</v>
      </c>
      <c r="K87" s="21">
        <f t="shared" si="23"/>
        <v>7.6127700000000003</v>
      </c>
      <c r="L87" s="21">
        <f t="shared" si="24"/>
        <v>1.2295800000000001</v>
      </c>
      <c r="M87" s="158">
        <f t="shared" si="25"/>
        <v>25.3</v>
      </c>
      <c r="N87" s="22"/>
      <c r="P87" s="37">
        <f t="shared" si="17"/>
        <v>10.555160000000001</v>
      </c>
      <c r="Q87" s="37">
        <f t="shared" si="18"/>
        <v>5.9024900000000002</v>
      </c>
      <c r="R87" s="37">
        <f t="shared" si="19"/>
        <v>7.6127700000000003</v>
      </c>
      <c r="S87" s="37">
        <f t="shared" si="20"/>
        <v>1.2295800000000001</v>
      </c>
      <c r="T87" s="37">
        <f t="shared" si="26"/>
        <v>25.3</v>
      </c>
    </row>
    <row r="88" spans="1:20">
      <c r="A88" s="8" t="s">
        <v>130</v>
      </c>
      <c r="B88" s="197">
        <v>25.3</v>
      </c>
      <c r="C88" s="197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58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97">
        <v>25.3</v>
      </c>
      <c r="C89" s="197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58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97">
        <v>25.3</v>
      </c>
      <c r="C90" s="197">
        <v>25.3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10.555160000000001</v>
      </c>
      <c r="J90" s="21">
        <f t="shared" si="22"/>
        <v>5.9024900000000002</v>
      </c>
      <c r="K90" s="21">
        <f t="shared" si="23"/>
        <v>7.6127700000000003</v>
      </c>
      <c r="L90" s="21">
        <f t="shared" si="24"/>
        <v>1.2295800000000001</v>
      </c>
      <c r="M90" s="158">
        <f t="shared" si="25"/>
        <v>25.3</v>
      </c>
      <c r="N90" s="22"/>
      <c r="P90" s="37">
        <f t="shared" si="17"/>
        <v>10.555160000000001</v>
      </c>
      <c r="Q90" s="37">
        <f t="shared" si="18"/>
        <v>5.9024900000000002</v>
      </c>
      <c r="R90" s="37">
        <f t="shared" si="19"/>
        <v>7.6127700000000003</v>
      </c>
      <c r="S90" s="37">
        <f t="shared" si="20"/>
        <v>1.2295800000000001</v>
      </c>
      <c r="T90" s="37">
        <f t="shared" si="26"/>
        <v>25.3</v>
      </c>
    </row>
    <row r="91" spans="1:20">
      <c r="A91" s="8" t="s">
        <v>133</v>
      </c>
      <c r="B91" s="197">
        <v>25.3</v>
      </c>
      <c r="C91" s="197">
        <v>25.3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10.555160000000001</v>
      </c>
      <c r="J91" s="21">
        <f t="shared" si="22"/>
        <v>5.9024900000000002</v>
      </c>
      <c r="K91" s="21">
        <f t="shared" si="23"/>
        <v>7.6127700000000003</v>
      </c>
      <c r="L91" s="21">
        <f t="shared" si="24"/>
        <v>1.2295800000000001</v>
      </c>
      <c r="M91" s="158">
        <f t="shared" si="25"/>
        <v>25.3</v>
      </c>
      <c r="N91" s="22"/>
      <c r="P91" s="37">
        <f t="shared" si="17"/>
        <v>10.555160000000001</v>
      </c>
      <c r="Q91" s="37">
        <f t="shared" si="18"/>
        <v>5.9024900000000002</v>
      </c>
      <c r="R91" s="37">
        <f t="shared" si="19"/>
        <v>7.6127700000000003</v>
      </c>
      <c r="S91" s="37">
        <f t="shared" si="20"/>
        <v>1.2295800000000001</v>
      </c>
      <c r="T91" s="37">
        <f t="shared" si="26"/>
        <v>25.3</v>
      </c>
    </row>
    <row r="92" spans="1:20">
      <c r="A92" s="8" t="s">
        <v>134</v>
      </c>
      <c r="B92" s="197">
        <v>25.3</v>
      </c>
      <c r="C92" s="197">
        <v>25.3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10.555160000000001</v>
      </c>
      <c r="J92" s="21">
        <f t="shared" si="22"/>
        <v>5.9024900000000002</v>
      </c>
      <c r="K92" s="21">
        <f t="shared" si="23"/>
        <v>7.6127700000000003</v>
      </c>
      <c r="L92" s="21">
        <f t="shared" si="24"/>
        <v>1.2295800000000001</v>
      </c>
      <c r="M92" s="158">
        <f t="shared" si="25"/>
        <v>25.3</v>
      </c>
      <c r="N92" s="22"/>
      <c r="P92" s="37">
        <f t="shared" si="17"/>
        <v>10.555160000000001</v>
      </c>
      <c r="Q92" s="37">
        <f t="shared" si="18"/>
        <v>5.9024900000000002</v>
      </c>
      <c r="R92" s="37">
        <f t="shared" si="19"/>
        <v>7.6127700000000003</v>
      </c>
      <c r="S92" s="37">
        <f t="shared" si="20"/>
        <v>1.2295800000000001</v>
      </c>
      <c r="T92" s="37">
        <f t="shared" si="26"/>
        <v>25.3</v>
      </c>
    </row>
    <row r="93" spans="1:20">
      <c r="A93" s="8" t="s">
        <v>135</v>
      </c>
      <c r="B93" s="197">
        <v>25.3</v>
      </c>
      <c r="C93" s="197">
        <v>25.3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10.555160000000001</v>
      </c>
      <c r="J93" s="21">
        <f t="shared" si="22"/>
        <v>5.9024900000000002</v>
      </c>
      <c r="K93" s="21">
        <f t="shared" si="23"/>
        <v>7.6127700000000003</v>
      </c>
      <c r="L93" s="21">
        <f t="shared" si="24"/>
        <v>1.2295800000000001</v>
      </c>
      <c r="M93" s="158">
        <f t="shared" si="25"/>
        <v>25.3</v>
      </c>
      <c r="N93" s="22"/>
      <c r="P93" s="37">
        <f t="shared" si="17"/>
        <v>10.555160000000001</v>
      </c>
      <c r="Q93" s="37">
        <f t="shared" si="18"/>
        <v>5.9024900000000002</v>
      </c>
      <c r="R93" s="37">
        <f t="shared" si="19"/>
        <v>7.6127700000000003</v>
      </c>
      <c r="S93" s="37">
        <f t="shared" si="20"/>
        <v>1.2295800000000001</v>
      </c>
      <c r="T93" s="37">
        <f t="shared" si="26"/>
        <v>25.3</v>
      </c>
    </row>
    <row r="94" spans="1:20">
      <c r="A94" s="8" t="s">
        <v>136</v>
      </c>
      <c r="B94" s="197">
        <v>25.3</v>
      </c>
      <c r="C94" s="197">
        <v>25.3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10.555160000000001</v>
      </c>
      <c r="J94" s="21">
        <f t="shared" si="22"/>
        <v>5.9024900000000002</v>
      </c>
      <c r="K94" s="21">
        <f t="shared" si="23"/>
        <v>7.6127700000000003</v>
      </c>
      <c r="L94" s="21">
        <f t="shared" si="24"/>
        <v>1.2295800000000001</v>
      </c>
      <c r="M94" s="158">
        <f t="shared" si="25"/>
        <v>25.3</v>
      </c>
      <c r="N94" s="22"/>
      <c r="P94" s="37">
        <f t="shared" si="17"/>
        <v>10.555160000000001</v>
      </c>
      <c r="Q94" s="37">
        <f t="shared" si="18"/>
        <v>5.9024900000000002</v>
      </c>
      <c r="R94" s="37">
        <f t="shared" si="19"/>
        <v>7.6127700000000003</v>
      </c>
      <c r="S94" s="37">
        <f t="shared" si="20"/>
        <v>1.2295800000000001</v>
      </c>
      <c r="T94" s="37">
        <f t="shared" si="26"/>
        <v>25.3</v>
      </c>
    </row>
    <row r="95" spans="1:20">
      <c r="A95" s="8" t="s">
        <v>137</v>
      </c>
      <c r="B95" s="197">
        <v>25.3</v>
      </c>
      <c r="C95" s="197">
        <v>25.3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10.555160000000001</v>
      </c>
      <c r="J95" s="21">
        <f t="shared" si="22"/>
        <v>5.9024900000000002</v>
      </c>
      <c r="K95" s="21">
        <f t="shared" si="23"/>
        <v>7.6127700000000003</v>
      </c>
      <c r="L95" s="21">
        <f t="shared" si="24"/>
        <v>1.2295800000000001</v>
      </c>
      <c r="M95" s="158">
        <f t="shared" si="25"/>
        <v>25.3</v>
      </c>
      <c r="N95" s="22"/>
      <c r="P95" s="37">
        <f t="shared" si="17"/>
        <v>10.555160000000001</v>
      </c>
      <c r="Q95" s="37">
        <f t="shared" si="18"/>
        <v>5.9024900000000002</v>
      </c>
      <c r="R95" s="37">
        <f t="shared" si="19"/>
        <v>7.6127700000000003</v>
      </c>
      <c r="S95" s="37">
        <f t="shared" si="20"/>
        <v>1.2295800000000001</v>
      </c>
      <c r="T95" s="37">
        <f t="shared" si="26"/>
        <v>25.3</v>
      </c>
    </row>
    <row r="96" spans="1:20">
      <c r="A96" s="8" t="s">
        <v>138</v>
      </c>
      <c r="B96" s="197">
        <v>25.3</v>
      </c>
      <c r="C96" s="197">
        <v>25.3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10.555160000000001</v>
      </c>
      <c r="J96" s="21">
        <f t="shared" si="22"/>
        <v>5.9024900000000002</v>
      </c>
      <c r="K96" s="21">
        <f t="shared" si="23"/>
        <v>7.6127700000000003</v>
      </c>
      <c r="L96" s="21">
        <f t="shared" si="24"/>
        <v>1.2295800000000001</v>
      </c>
      <c r="M96" s="158">
        <f t="shared" si="25"/>
        <v>25.3</v>
      </c>
      <c r="N96" s="22"/>
      <c r="P96" s="37">
        <f t="shared" si="17"/>
        <v>10.555160000000001</v>
      </c>
      <c r="Q96" s="37">
        <f t="shared" si="18"/>
        <v>5.9024900000000002</v>
      </c>
      <c r="R96" s="37">
        <f t="shared" si="19"/>
        <v>7.6127700000000003</v>
      </c>
      <c r="S96" s="37">
        <f t="shared" si="20"/>
        <v>1.2295800000000001</v>
      </c>
      <c r="T96" s="37">
        <f t="shared" si="26"/>
        <v>25.3</v>
      </c>
    </row>
    <row r="97" spans="1:23">
      <c r="A97" s="8" t="s">
        <v>139</v>
      </c>
      <c r="B97" s="197">
        <v>25.3</v>
      </c>
      <c r="C97" s="197">
        <v>25.3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10.555160000000001</v>
      </c>
      <c r="J97" s="21">
        <f t="shared" si="22"/>
        <v>5.9024900000000002</v>
      </c>
      <c r="K97" s="21">
        <f t="shared" si="23"/>
        <v>7.6127700000000003</v>
      </c>
      <c r="L97" s="21">
        <f t="shared" si="24"/>
        <v>1.2295800000000001</v>
      </c>
      <c r="M97" s="158">
        <f t="shared" si="25"/>
        <v>25.3</v>
      </c>
      <c r="N97" s="22"/>
      <c r="P97" s="37">
        <f t="shared" si="17"/>
        <v>10.555160000000001</v>
      </c>
      <c r="Q97" s="37">
        <f t="shared" si="18"/>
        <v>5.9024900000000002</v>
      </c>
      <c r="R97" s="37">
        <f t="shared" si="19"/>
        <v>7.6127700000000003</v>
      </c>
      <c r="S97" s="37">
        <f t="shared" si="20"/>
        <v>1.2295800000000001</v>
      </c>
      <c r="T97" s="37">
        <f t="shared" si="26"/>
        <v>25.3</v>
      </c>
    </row>
    <row r="98" spans="1:23" ht="15.75" thickBot="1">
      <c r="A98" s="8" t="s">
        <v>140</v>
      </c>
      <c r="B98" s="197">
        <v>25.3</v>
      </c>
      <c r="C98" s="197">
        <v>25.3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10.555160000000001</v>
      </c>
      <c r="J98" s="21">
        <f t="shared" si="22"/>
        <v>5.9024900000000002</v>
      </c>
      <c r="K98" s="21">
        <f t="shared" si="23"/>
        <v>7.6127700000000003</v>
      </c>
      <c r="L98" s="21">
        <f t="shared" si="24"/>
        <v>1.2295800000000001</v>
      </c>
      <c r="M98" s="158">
        <f t="shared" si="25"/>
        <v>25.3</v>
      </c>
      <c r="N98" s="22"/>
      <c r="P98" s="37">
        <f t="shared" si="17"/>
        <v>10.555160000000001</v>
      </c>
      <c r="Q98" s="37">
        <f t="shared" si="18"/>
        <v>5.9024900000000002</v>
      </c>
      <c r="R98" s="37">
        <f t="shared" si="19"/>
        <v>7.6127700000000003</v>
      </c>
      <c r="S98" s="37">
        <f t="shared" si="20"/>
        <v>1.2295800000000001</v>
      </c>
      <c r="T98" s="37">
        <f t="shared" si="26"/>
        <v>25.3</v>
      </c>
    </row>
    <row r="99" spans="1:23" ht="15.75" thickBot="1">
      <c r="A99" s="8" t="s">
        <v>171</v>
      </c>
      <c r="B99" s="20">
        <f t="shared" ref="B99:H99" si="27">SUM(B3:B98)/4000</f>
        <v>0.59255000000000002</v>
      </c>
      <c r="C99" s="20">
        <f t="shared" si="27"/>
        <v>0.59222500000000011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0.24707626999999999</v>
      </c>
      <c r="J99" s="159">
        <f t="shared" ref="J99:L99" si="28">SUM(J3:J98)/4000</f>
        <v>0.13816609249999992</v>
      </c>
      <c r="K99" s="159">
        <f t="shared" si="28"/>
        <v>0.17820050249999969</v>
      </c>
      <c r="L99" s="159">
        <f t="shared" si="28"/>
        <v>2.8782134999999983E-2</v>
      </c>
      <c r="M99" s="160">
        <f>SUM(M3:M98)/4000</f>
        <v>0.59222500000000011</v>
      </c>
      <c r="N99" s="23"/>
      <c r="P99" s="37">
        <f>SUM(P3:P98)/4000</f>
        <v>0.24707626999999999</v>
      </c>
      <c r="Q99" s="37">
        <f t="shared" ref="Q99:S99" si="29">SUM(Q3:Q98)/4000</f>
        <v>0.13816609249999992</v>
      </c>
      <c r="R99" s="37">
        <f t="shared" si="29"/>
        <v>0.17820050249999969</v>
      </c>
      <c r="S99" s="37">
        <f t="shared" si="29"/>
        <v>2.8782134999999983E-2</v>
      </c>
      <c r="T99" s="37">
        <f t="shared" si="26"/>
        <v>0.59222499999999956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2.41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2.41</v>
      </c>
      <c r="W3">
        <v>0</v>
      </c>
      <c r="X3">
        <v>0</v>
      </c>
      <c r="Y3">
        <v>2.41</v>
      </c>
      <c r="Z3">
        <v>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0</v>
      </c>
      <c r="W8">
        <v>0</v>
      </c>
      <c r="X8">
        <v>-1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</v>
      </c>
      <c r="P9" s="46">
        <v>0</v>
      </c>
      <c r="Q9" s="46">
        <v>0</v>
      </c>
      <c r="R9" s="46">
        <v>0</v>
      </c>
      <c r="S9" s="74">
        <v>0</v>
      </c>
      <c r="U9" s="73">
        <v>-6</v>
      </c>
      <c r="V9" s="74">
        <v>0</v>
      </c>
      <c r="W9">
        <v>0</v>
      </c>
      <c r="X9">
        <v>-6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</v>
      </c>
      <c r="P10" s="46">
        <v>0</v>
      </c>
      <c r="Q10" s="46">
        <v>0</v>
      </c>
      <c r="R10" s="46">
        <v>0</v>
      </c>
      <c r="S10" s="74">
        <v>0</v>
      </c>
      <c r="U10" s="73">
        <v>-11</v>
      </c>
      <c r="V10" s="74">
        <v>0</v>
      </c>
      <c r="W10">
        <v>0</v>
      </c>
      <c r="X10">
        <v>-11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</v>
      </c>
      <c r="P11" s="46">
        <v>0</v>
      </c>
      <c r="Q11" s="46">
        <v>0</v>
      </c>
      <c r="R11" s="46">
        <v>0</v>
      </c>
      <c r="S11" s="74">
        <v>0</v>
      </c>
      <c r="U11" s="73">
        <v>-21</v>
      </c>
      <c r="V11" s="74">
        <v>0</v>
      </c>
      <c r="W11">
        <v>0</v>
      </c>
      <c r="X11">
        <v>-21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-26</v>
      </c>
      <c r="P12" s="46">
        <v>-3</v>
      </c>
      <c r="Q12" s="46">
        <v>0</v>
      </c>
      <c r="R12" s="46">
        <v>0</v>
      </c>
      <c r="S12" s="74">
        <v>0</v>
      </c>
      <c r="U12" s="73">
        <v>-29</v>
      </c>
      <c r="V12" s="74">
        <v>0</v>
      </c>
      <c r="W12">
        <v>0</v>
      </c>
      <c r="X12">
        <v>-26</v>
      </c>
      <c r="Y12">
        <v>0</v>
      </c>
      <c r="Z12">
        <v>-3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-31</v>
      </c>
      <c r="P13" s="46">
        <v>-7</v>
      </c>
      <c r="Q13" s="46">
        <v>0</v>
      </c>
      <c r="R13" s="46">
        <v>0</v>
      </c>
      <c r="S13" s="74">
        <v>0</v>
      </c>
      <c r="U13" s="73">
        <v>-38</v>
      </c>
      <c r="V13" s="74">
        <v>0</v>
      </c>
      <c r="W13">
        <v>0</v>
      </c>
      <c r="X13">
        <v>-31</v>
      </c>
      <c r="Y13">
        <v>0</v>
      </c>
      <c r="Z13">
        <v>-7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-31</v>
      </c>
      <c r="P14" s="46">
        <v>-13</v>
      </c>
      <c r="Q14" s="46">
        <v>0</v>
      </c>
      <c r="R14" s="46">
        <v>0</v>
      </c>
      <c r="S14" s="74">
        <v>0</v>
      </c>
      <c r="U14" s="73">
        <v>-44</v>
      </c>
      <c r="V14" s="74">
        <v>0</v>
      </c>
      <c r="W14">
        <v>0</v>
      </c>
      <c r="X14">
        <v>-31</v>
      </c>
      <c r="Y14">
        <v>0</v>
      </c>
      <c r="Z14">
        <v>-13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-31</v>
      </c>
      <c r="P15" s="46">
        <v>-17</v>
      </c>
      <c r="Q15" s="46">
        <v>0</v>
      </c>
      <c r="R15" s="46">
        <v>0</v>
      </c>
      <c r="S15" s="74">
        <v>0</v>
      </c>
      <c r="U15" s="73">
        <v>-48</v>
      </c>
      <c r="V15" s="74">
        <v>0</v>
      </c>
      <c r="W15">
        <v>0</v>
      </c>
      <c r="X15">
        <v>-31</v>
      </c>
      <c r="Y15">
        <v>0</v>
      </c>
      <c r="Z15">
        <v>-17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-46</v>
      </c>
      <c r="P16" s="46">
        <v>-30</v>
      </c>
      <c r="Q16" s="46">
        <v>0</v>
      </c>
      <c r="R16" s="46">
        <v>0</v>
      </c>
      <c r="S16" s="74">
        <v>0</v>
      </c>
      <c r="U16" s="73">
        <v>-76</v>
      </c>
      <c r="V16" s="74">
        <v>0</v>
      </c>
      <c r="W16">
        <v>0</v>
      </c>
      <c r="X16">
        <v>-46</v>
      </c>
      <c r="Y16">
        <v>0</v>
      </c>
      <c r="Z16">
        <v>-30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-46</v>
      </c>
      <c r="P17" s="46">
        <v>-28</v>
      </c>
      <c r="Q17" s="46">
        <v>0</v>
      </c>
      <c r="R17" s="46">
        <v>0</v>
      </c>
      <c r="S17" s="74">
        <v>0</v>
      </c>
      <c r="U17" s="73">
        <v>-74</v>
      </c>
      <c r="V17" s="74">
        <v>0</v>
      </c>
      <c r="W17">
        <v>0</v>
      </c>
      <c r="X17">
        <v>-46</v>
      </c>
      <c r="Y17">
        <v>0</v>
      </c>
      <c r="Z17">
        <v>-28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-31</v>
      </c>
      <c r="P18" s="46">
        <v>-11</v>
      </c>
      <c r="Q18" s="46">
        <v>0</v>
      </c>
      <c r="R18" s="46">
        <v>0</v>
      </c>
      <c r="S18" s="74">
        <v>0</v>
      </c>
      <c r="U18" s="73">
        <v>-42</v>
      </c>
      <c r="V18" s="74">
        <v>0</v>
      </c>
      <c r="W18">
        <v>0</v>
      </c>
      <c r="X18">
        <v>-31</v>
      </c>
      <c r="Y18">
        <v>0</v>
      </c>
      <c r="Z18">
        <v>-11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-26</v>
      </c>
      <c r="P19" s="46">
        <v>-5</v>
      </c>
      <c r="Q19" s="46">
        <v>0</v>
      </c>
      <c r="R19" s="46">
        <v>0</v>
      </c>
      <c r="S19" s="74">
        <v>0</v>
      </c>
      <c r="U19" s="73">
        <v>-31</v>
      </c>
      <c r="V19" s="74">
        <v>0</v>
      </c>
      <c r="W19">
        <v>0</v>
      </c>
      <c r="X19">
        <v>-26</v>
      </c>
      <c r="Y19">
        <v>0</v>
      </c>
      <c r="Z19">
        <v>-5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0.39</v>
      </c>
      <c r="N20" s="73">
        <v>0</v>
      </c>
      <c r="O20" s="46">
        <v>-26</v>
      </c>
      <c r="P20" s="46">
        <v>0</v>
      </c>
      <c r="Q20" s="46">
        <v>0</v>
      </c>
      <c r="R20" s="46">
        <v>0</v>
      </c>
      <c r="S20" s="74">
        <v>0</v>
      </c>
      <c r="U20" s="73">
        <v>-26</v>
      </c>
      <c r="V20" s="74">
        <v>0.39</v>
      </c>
      <c r="W20">
        <v>0</v>
      </c>
      <c r="X20">
        <v>-26</v>
      </c>
      <c r="Y20">
        <v>0.39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3.57</v>
      </c>
      <c r="N21" s="73">
        <v>0</v>
      </c>
      <c r="O21" s="46">
        <v>-31</v>
      </c>
      <c r="P21" s="46">
        <v>0</v>
      </c>
      <c r="Q21" s="46">
        <v>0</v>
      </c>
      <c r="R21" s="46">
        <v>0</v>
      </c>
      <c r="S21" s="74">
        <v>0</v>
      </c>
      <c r="U21" s="73">
        <v>-31</v>
      </c>
      <c r="V21" s="74">
        <v>3.57</v>
      </c>
      <c r="W21">
        <v>0</v>
      </c>
      <c r="X21">
        <v>-31</v>
      </c>
      <c r="Y21">
        <v>3.57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2.6</v>
      </c>
      <c r="N22" s="73">
        <v>0</v>
      </c>
      <c r="O22" s="46">
        <v>-21</v>
      </c>
      <c r="P22" s="46">
        <v>0</v>
      </c>
      <c r="Q22" s="46">
        <v>0</v>
      </c>
      <c r="R22" s="46">
        <v>0</v>
      </c>
      <c r="S22" s="74">
        <v>0</v>
      </c>
      <c r="U22" s="73">
        <v>-21</v>
      </c>
      <c r="V22" s="74">
        <v>2.6</v>
      </c>
      <c r="W22">
        <v>0</v>
      </c>
      <c r="X22">
        <v>-21</v>
      </c>
      <c r="Y22">
        <v>2.6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4.82</v>
      </c>
      <c r="W23">
        <v>0</v>
      </c>
      <c r="X23">
        <v>0</v>
      </c>
      <c r="Y23">
        <v>4.82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4.82</v>
      </c>
      <c r="W24">
        <v>0</v>
      </c>
      <c r="X24">
        <v>0</v>
      </c>
      <c r="Y24">
        <v>4.82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4.82</v>
      </c>
      <c r="W25">
        <v>0</v>
      </c>
      <c r="X25">
        <v>0</v>
      </c>
      <c r="Y25">
        <v>4.82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4.82</v>
      </c>
      <c r="W26">
        <v>0</v>
      </c>
      <c r="X26">
        <v>0</v>
      </c>
      <c r="Y26">
        <v>4.82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1.25</v>
      </c>
      <c r="N27" s="73">
        <v>0</v>
      </c>
      <c r="O27" s="46">
        <v>0</v>
      </c>
      <c r="P27" s="46">
        <v>-44</v>
      </c>
      <c r="Q27" s="46">
        <v>0</v>
      </c>
      <c r="R27" s="46">
        <v>0</v>
      </c>
      <c r="S27" s="74">
        <v>0</v>
      </c>
      <c r="U27" s="73">
        <v>-44</v>
      </c>
      <c r="V27" s="74">
        <v>1.25</v>
      </c>
      <c r="W27">
        <v>0</v>
      </c>
      <c r="X27">
        <v>0</v>
      </c>
      <c r="Y27">
        <v>1.25</v>
      </c>
      <c r="Z27">
        <v>-44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0</v>
      </c>
      <c r="P28" s="46">
        <v>-43</v>
      </c>
      <c r="Q28" s="46">
        <v>0</v>
      </c>
      <c r="R28" s="46">
        <v>0</v>
      </c>
      <c r="S28" s="74">
        <v>0</v>
      </c>
      <c r="U28" s="73">
        <v>-43</v>
      </c>
      <c r="V28" s="74">
        <v>4.82</v>
      </c>
      <c r="W28">
        <v>0</v>
      </c>
      <c r="X28">
        <v>0</v>
      </c>
      <c r="Y28">
        <v>4.82</v>
      </c>
      <c r="Z28">
        <v>-43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4.82</v>
      </c>
      <c r="N29" s="73">
        <v>0</v>
      </c>
      <c r="O29" s="46">
        <v>0</v>
      </c>
      <c r="P29" s="46">
        <v>-36</v>
      </c>
      <c r="Q29" s="46">
        <v>0</v>
      </c>
      <c r="R29" s="46">
        <v>0</v>
      </c>
      <c r="S29" s="74">
        <v>0</v>
      </c>
      <c r="U29" s="73">
        <v>-36</v>
      </c>
      <c r="V29" s="74">
        <v>4.82</v>
      </c>
      <c r="W29">
        <v>0</v>
      </c>
      <c r="X29">
        <v>0</v>
      </c>
      <c r="Y29">
        <v>4.82</v>
      </c>
      <c r="Z29">
        <v>-36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3.76</v>
      </c>
      <c r="N30" s="73">
        <v>0</v>
      </c>
      <c r="O30" s="46">
        <v>0</v>
      </c>
      <c r="P30" s="46">
        <v>-14</v>
      </c>
      <c r="Q30" s="46">
        <v>0</v>
      </c>
      <c r="R30" s="46">
        <v>0</v>
      </c>
      <c r="S30" s="74">
        <v>0</v>
      </c>
      <c r="U30" s="73">
        <v>-14</v>
      </c>
      <c r="V30" s="74">
        <v>3.76</v>
      </c>
      <c r="W30">
        <v>0</v>
      </c>
      <c r="X30">
        <v>0</v>
      </c>
      <c r="Y30">
        <v>3.76</v>
      </c>
      <c r="Z30">
        <v>-14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3.86</v>
      </c>
      <c r="N31" s="73">
        <v>0</v>
      </c>
      <c r="O31" s="46">
        <v>0</v>
      </c>
      <c r="P31" s="46">
        <v>-31</v>
      </c>
      <c r="Q31" s="46">
        <v>0</v>
      </c>
      <c r="R31" s="46">
        <v>0</v>
      </c>
      <c r="S31" s="74">
        <v>0</v>
      </c>
      <c r="U31" s="73">
        <v>-31</v>
      </c>
      <c r="V31" s="74">
        <v>3.86</v>
      </c>
      <c r="W31">
        <v>0</v>
      </c>
      <c r="X31">
        <v>0</v>
      </c>
      <c r="Y31">
        <v>3.86</v>
      </c>
      <c r="Z31">
        <v>-31</v>
      </c>
    </row>
    <row r="32" spans="7:26">
      <c r="G32" t="s">
        <v>74</v>
      </c>
      <c r="H32" s="73">
        <v>37.619999999999997</v>
      </c>
      <c r="I32" s="46">
        <v>0</v>
      </c>
      <c r="J32" s="46">
        <v>0</v>
      </c>
      <c r="K32" s="46">
        <v>0</v>
      </c>
      <c r="L32" s="46">
        <v>0</v>
      </c>
      <c r="M32" s="74">
        <v>2.41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40.03</v>
      </c>
      <c r="W32">
        <v>37.619999999999997</v>
      </c>
      <c r="X32">
        <v>0</v>
      </c>
      <c r="Y32">
        <v>2.41</v>
      </c>
      <c r="Z32">
        <v>0</v>
      </c>
    </row>
    <row r="33" spans="7:26">
      <c r="G33" t="s">
        <v>75</v>
      </c>
      <c r="H33" s="73">
        <v>105.13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-25</v>
      </c>
      <c r="Q33" s="46">
        <v>0</v>
      </c>
      <c r="R33" s="46">
        <v>0</v>
      </c>
      <c r="S33" s="74">
        <v>0</v>
      </c>
      <c r="U33" s="73">
        <v>-25</v>
      </c>
      <c r="V33" s="74">
        <v>105.13</v>
      </c>
      <c r="W33">
        <v>105.13</v>
      </c>
      <c r="X33">
        <v>0</v>
      </c>
      <c r="Y33">
        <v>0</v>
      </c>
      <c r="Z33">
        <v>-25</v>
      </c>
    </row>
    <row r="34" spans="7:26">
      <c r="G34" t="s">
        <v>76</v>
      </c>
      <c r="H34" s="73">
        <v>154.32</v>
      </c>
      <c r="I34" s="46">
        <v>0</v>
      </c>
      <c r="J34" s="46">
        <v>0</v>
      </c>
      <c r="K34" s="46">
        <v>0</v>
      </c>
      <c r="L34" s="46">
        <v>0</v>
      </c>
      <c r="M34" s="74">
        <v>2.41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156.72999999999999</v>
      </c>
      <c r="W34">
        <v>154.32</v>
      </c>
      <c r="X34">
        <v>0</v>
      </c>
      <c r="Y34">
        <v>2.41</v>
      </c>
      <c r="Z34">
        <v>0</v>
      </c>
    </row>
    <row r="35" spans="7:26">
      <c r="G35" t="s">
        <v>77</v>
      </c>
      <c r="H35" s="73">
        <v>185.18</v>
      </c>
      <c r="I35" s="46">
        <v>0</v>
      </c>
      <c r="J35" s="46">
        <v>0</v>
      </c>
      <c r="K35" s="46">
        <v>0</v>
      </c>
      <c r="L35" s="46">
        <v>0</v>
      </c>
      <c r="M35" s="74">
        <v>2.7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187.88</v>
      </c>
      <c r="W35">
        <v>185.18</v>
      </c>
      <c r="X35">
        <v>0</v>
      </c>
      <c r="Y35">
        <v>2.7</v>
      </c>
      <c r="Z35">
        <v>0</v>
      </c>
    </row>
    <row r="36" spans="7:26">
      <c r="G36" t="s">
        <v>78</v>
      </c>
      <c r="H36" s="73">
        <v>186.14</v>
      </c>
      <c r="I36" s="46">
        <v>0</v>
      </c>
      <c r="J36" s="46">
        <v>0</v>
      </c>
      <c r="K36" s="46">
        <v>0</v>
      </c>
      <c r="L36" s="46">
        <v>0</v>
      </c>
      <c r="M36" s="74">
        <v>3.67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189.81</v>
      </c>
      <c r="W36">
        <v>186.14</v>
      </c>
      <c r="X36">
        <v>0</v>
      </c>
      <c r="Y36">
        <v>3.67</v>
      </c>
      <c r="Z36">
        <v>0</v>
      </c>
    </row>
    <row r="37" spans="7:26">
      <c r="G37" t="s">
        <v>79</v>
      </c>
      <c r="H37" s="73">
        <v>190.97</v>
      </c>
      <c r="I37" s="46">
        <v>0</v>
      </c>
      <c r="J37" s="46">
        <v>0</v>
      </c>
      <c r="K37" s="46">
        <v>0</v>
      </c>
      <c r="L37" s="46">
        <v>0</v>
      </c>
      <c r="M37" s="74">
        <v>4.82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195.79</v>
      </c>
      <c r="W37">
        <v>190.97</v>
      </c>
      <c r="X37">
        <v>0</v>
      </c>
      <c r="Y37">
        <v>4.82</v>
      </c>
      <c r="Z37">
        <v>0</v>
      </c>
    </row>
    <row r="38" spans="7:26">
      <c r="G38" t="s">
        <v>80</v>
      </c>
      <c r="H38" s="73">
        <v>189.04</v>
      </c>
      <c r="I38" s="46">
        <v>0</v>
      </c>
      <c r="J38" s="46">
        <v>0</v>
      </c>
      <c r="K38" s="46">
        <v>0</v>
      </c>
      <c r="L38" s="46">
        <v>0</v>
      </c>
      <c r="M38" s="74">
        <v>4.82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193.86</v>
      </c>
      <c r="W38">
        <v>189.04</v>
      </c>
      <c r="X38">
        <v>0</v>
      </c>
      <c r="Y38">
        <v>4.82</v>
      </c>
      <c r="Z38">
        <v>0</v>
      </c>
    </row>
    <row r="39" spans="7:26">
      <c r="G39" t="s">
        <v>81</v>
      </c>
      <c r="H39" s="73">
        <v>154.32</v>
      </c>
      <c r="I39" s="46">
        <v>0</v>
      </c>
      <c r="J39" s="46">
        <v>0</v>
      </c>
      <c r="K39" s="46">
        <v>0</v>
      </c>
      <c r="L39" s="46">
        <v>0</v>
      </c>
      <c r="M39" s="74">
        <v>4.82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159.13999999999999</v>
      </c>
      <c r="W39">
        <v>154.32</v>
      </c>
      <c r="X39">
        <v>0</v>
      </c>
      <c r="Y39">
        <v>4.82</v>
      </c>
      <c r="Z39">
        <v>0</v>
      </c>
    </row>
    <row r="40" spans="7:26">
      <c r="G40" t="s">
        <v>82</v>
      </c>
      <c r="H40" s="73">
        <v>144.68</v>
      </c>
      <c r="I40" s="46">
        <v>0</v>
      </c>
      <c r="J40" s="46">
        <v>0</v>
      </c>
      <c r="K40" s="46">
        <v>0</v>
      </c>
      <c r="L40" s="46">
        <v>0</v>
      </c>
      <c r="M40" s="74">
        <v>4.82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149.5</v>
      </c>
      <c r="W40">
        <v>144.68</v>
      </c>
      <c r="X40">
        <v>0</v>
      </c>
      <c r="Y40">
        <v>4.82</v>
      </c>
      <c r="Z40">
        <v>0</v>
      </c>
    </row>
    <row r="41" spans="7:26">
      <c r="G41" t="s">
        <v>83</v>
      </c>
      <c r="H41" s="73">
        <v>144.68</v>
      </c>
      <c r="I41" s="46">
        <v>0</v>
      </c>
      <c r="J41" s="46">
        <v>0</v>
      </c>
      <c r="K41" s="46">
        <v>0</v>
      </c>
      <c r="L41" s="46">
        <v>0</v>
      </c>
      <c r="M41" s="74">
        <v>1.54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146.22</v>
      </c>
      <c r="W41">
        <v>144.68</v>
      </c>
      <c r="X41">
        <v>0</v>
      </c>
      <c r="Y41">
        <v>1.54</v>
      </c>
      <c r="Z41">
        <v>0</v>
      </c>
    </row>
    <row r="42" spans="7:26">
      <c r="G42" t="s">
        <v>84</v>
      </c>
      <c r="H42" s="73">
        <v>108.02</v>
      </c>
      <c r="I42" s="46">
        <v>0</v>
      </c>
      <c r="J42" s="46">
        <v>0</v>
      </c>
      <c r="K42" s="46">
        <v>0</v>
      </c>
      <c r="L42" s="46">
        <v>0</v>
      </c>
      <c r="M42" s="74">
        <v>1.45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109.47</v>
      </c>
      <c r="W42">
        <v>108.02</v>
      </c>
      <c r="X42">
        <v>0</v>
      </c>
      <c r="Y42">
        <v>1.45</v>
      </c>
      <c r="Z42">
        <v>0</v>
      </c>
    </row>
    <row r="43" spans="7:26">
      <c r="G43" t="s">
        <v>85</v>
      </c>
      <c r="H43" s="73">
        <v>86.81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86.8</v>
      </c>
      <c r="W43">
        <v>86.81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61.73</v>
      </c>
      <c r="I44" s="46">
        <v>0</v>
      </c>
      <c r="J44" s="46">
        <v>0</v>
      </c>
      <c r="K44" s="46">
        <v>0</v>
      </c>
      <c r="L44" s="46">
        <v>0</v>
      </c>
      <c r="M44" s="74">
        <v>0.87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62.6</v>
      </c>
      <c r="W44">
        <v>61.73</v>
      </c>
      <c r="X44">
        <v>0</v>
      </c>
      <c r="Y44">
        <v>0.87</v>
      </c>
      <c r="Z44">
        <v>0</v>
      </c>
    </row>
    <row r="45" spans="7:26">
      <c r="G45" t="s">
        <v>87</v>
      </c>
      <c r="H45" s="73">
        <v>35.69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35.69</v>
      </c>
      <c r="W45">
        <v>35.69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15.43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15.43</v>
      </c>
      <c r="W46">
        <v>15.43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2.2200000000000002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2.2200000000000002</v>
      </c>
      <c r="W51">
        <v>0</v>
      </c>
      <c r="X51">
        <v>0</v>
      </c>
      <c r="Y51">
        <v>2.2200000000000002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2.6</v>
      </c>
      <c r="W52">
        <v>0</v>
      </c>
      <c r="X52">
        <v>0</v>
      </c>
      <c r="Y52">
        <v>2.6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1.45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1.45</v>
      </c>
      <c r="W53">
        <v>0</v>
      </c>
      <c r="X53">
        <v>0</v>
      </c>
      <c r="Y53">
        <v>1.45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1.74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1.74</v>
      </c>
      <c r="W54">
        <v>0</v>
      </c>
      <c r="X54">
        <v>0</v>
      </c>
      <c r="Y54">
        <v>1.74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4.82</v>
      </c>
      <c r="W55">
        <v>0</v>
      </c>
      <c r="X55">
        <v>0</v>
      </c>
      <c r="Y55">
        <v>4.82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1.45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1.45</v>
      </c>
      <c r="W56">
        <v>0</v>
      </c>
      <c r="X56">
        <v>0</v>
      </c>
      <c r="Y56">
        <v>1.45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3.57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3.57</v>
      </c>
      <c r="W57">
        <v>0</v>
      </c>
      <c r="X57">
        <v>0</v>
      </c>
      <c r="Y57">
        <v>3.57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4.82</v>
      </c>
      <c r="W58">
        <v>0</v>
      </c>
      <c r="X58">
        <v>0</v>
      </c>
      <c r="Y58">
        <v>4.82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3.47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3.47</v>
      </c>
      <c r="W59">
        <v>0</v>
      </c>
      <c r="X59">
        <v>0</v>
      </c>
      <c r="Y59">
        <v>3.47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4.82</v>
      </c>
      <c r="W60">
        <v>0</v>
      </c>
      <c r="X60">
        <v>0</v>
      </c>
      <c r="Y60">
        <v>4.82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4.82</v>
      </c>
      <c r="W61">
        <v>0</v>
      </c>
      <c r="X61">
        <v>0</v>
      </c>
      <c r="Y61">
        <v>4.82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4.82</v>
      </c>
      <c r="W62">
        <v>0</v>
      </c>
      <c r="X62">
        <v>0</v>
      </c>
      <c r="Y62">
        <v>4.82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4.82</v>
      </c>
      <c r="W63">
        <v>0</v>
      </c>
      <c r="X63">
        <v>0</v>
      </c>
      <c r="Y63">
        <v>4.82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4.82</v>
      </c>
      <c r="W64">
        <v>0</v>
      </c>
      <c r="X64">
        <v>0</v>
      </c>
      <c r="Y64">
        <v>4.82</v>
      </c>
      <c r="Z64">
        <v>0</v>
      </c>
    </row>
    <row r="65" spans="7:26">
      <c r="G65" t="s">
        <v>107</v>
      </c>
      <c r="H65" s="73">
        <v>11.57</v>
      </c>
      <c r="I65" s="46">
        <v>0</v>
      </c>
      <c r="J65" s="46">
        <v>0</v>
      </c>
      <c r="K65" s="46">
        <v>0</v>
      </c>
      <c r="L65" s="46">
        <v>0</v>
      </c>
      <c r="M65" s="74">
        <v>3.67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15.24</v>
      </c>
      <c r="W65">
        <v>11.57</v>
      </c>
      <c r="X65">
        <v>0</v>
      </c>
      <c r="Y65">
        <v>3.67</v>
      </c>
      <c r="Z65">
        <v>0</v>
      </c>
    </row>
    <row r="66" spans="7:26">
      <c r="G66" t="s">
        <v>108</v>
      </c>
      <c r="H66" s="73">
        <v>32.799999999999997</v>
      </c>
      <c r="I66" s="46">
        <v>0</v>
      </c>
      <c r="J66" s="46">
        <v>0</v>
      </c>
      <c r="K66" s="46">
        <v>0</v>
      </c>
      <c r="L66" s="46">
        <v>0</v>
      </c>
      <c r="M66" s="74">
        <v>3.95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36.75</v>
      </c>
      <c r="W66">
        <v>32.799999999999997</v>
      </c>
      <c r="X66">
        <v>0</v>
      </c>
      <c r="Y66">
        <v>3.95</v>
      </c>
      <c r="Z66">
        <v>0</v>
      </c>
    </row>
    <row r="67" spans="7:26">
      <c r="G67" t="s">
        <v>109</v>
      </c>
      <c r="H67" s="73">
        <v>79.09</v>
      </c>
      <c r="I67" s="46">
        <v>0</v>
      </c>
      <c r="J67" s="46">
        <v>0</v>
      </c>
      <c r="K67" s="46">
        <v>0</v>
      </c>
      <c r="L67" s="46">
        <v>0</v>
      </c>
      <c r="M67" s="74">
        <v>2.89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81.98</v>
      </c>
      <c r="W67">
        <v>79.09</v>
      </c>
      <c r="X67">
        <v>0</v>
      </c>
      <c r="Y67">
        <v>2.89</v>
      </c>
      <c r="Z67">
        <v>0</v>
      </c>
    </row>
    <row r="68" spans="7:26">
      <c r="G68" t="s">
        <v>110</v>
      </c>
      <c r="H68" s="73">
        <v>117.67</v>
      </c>
      <c r="I68" s="46">
        <v>0</v>
      </c>
      <c r="J68" s="46">
        <v>0</v>
      </c>
      <c r="K68" s="46">
        <v>0</v>
      </c>
      <c r="L68" s="46">
        <v>0</v>
      </c>
      <c r="M68" s="74">
        <v>4.82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122.49</v>
      </c>
      <c r="W68">
        <v>117.67</v>
      </c>
      <c r="X68">
        <v>0</v>
      </c>
      <c r="Y68">
        <v>4.82</v>
      </c>
      <c r="Z68">
        <v>0</v>
      </c>
    </row>
    <row r="69" spans="7:26">
      <c r="G69" t="s">
        <v>111</v>
      </c>
      <c r="H69" s="73">
        <v>181.14</v>
      </c>
      <c r="I69" s="46">
        <v>0</v>
      </c>
      <c r="J69" s="46">
        <v>0</v>
      </c>
      <c r="K69" s="46">
        <v>0</v>
      </c>
      <c r="L69" s="46">
        <v>0</v>
      </c>
      <c r="M69" s="74">
        <v>4.82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185.96</v>
      </c>
      <c r="W69">
        <v>181.14</v>
      </c>
      <c r="X69">
        <v>0</v>
      </c>
      <c r="Y69">
        <v>4.82</v>
      </c>
      <c r="Z69">
        <v>0</v>
      </c>
    </row>
    <row r="70" spans="7:26">
      <c r="G70" t="s">
        <v>112</v>
      </c>
      <c r="H70" s="73">
        <v>274.89</v>
      </c>
      <c r="I70" s="46">
        <v>0</v>
      </c>
      <c r="J70" s="46">
        <v>0</v>
      </c>
      <c r="K70" s="46">
        <v>0</v>
      </c>
      <c r="L70" s="46">
        <v>0</v>
      </c>
      <c r="M70" s="74">
        <v>2.6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277.49</v>
      </c>
      <c r="W70">
        <v>274.89</v>
      </c>
      <c r="X70">
        <v>0</v>
      </c>
      <c r="Y70">
        <v>2.6</v>
      </c>
      <c r="Z70">
        <v>0</v>
      </c>
    </row>
    <row r="71" spans="7:26">
      <c r="G71" t="s">
        <v>113</v>
      </c>
      <c r="H71" s="73">
        <v>300.74</v>
      </c>
      <c r="I71" s="46">
        <v>0</v>
      </c>
      <c r="J71" s="46">
        <v>13.5</v>
      </c>
      <c r="K71" s="46">
        <v>0</v>
      </c>
      <c r="L71" s="46">
        <v>0</v>
      </c>
      <c r="M71" s="74">
        <v>4.82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319.06</v>
      </c>
      <c r="W71">
        <v>300.74</v>
      </c>
      <c r="X71">
        <v>0</v>
      </c>
      <c r="Y71">
        <v>4.82</v>
      </c>
      <c r="Z71">
        <v>13.5</v>
      </c>
    </row>
    <row r="72" spans="7:26">
      <c r="G72" t="s">
        <v>114</v>
      </c>
      <c r="H72" s="73">
        <v>340.76</v>
      </c>
      <c r="I72" s="46">
        <v>0</v>
      </c>
      <c r="J72" s="46">
        <v>27.97</v>
      </c>
      <c r="K72" s="46">
        <v>0</v>
      </c>
      <c r="L72" s="46">
        <v>0</v>
      </c>
      <c r="M72" s="74">
        <v>4.82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373.55</v>
      </c>
      <c r="W72">
        <v>340.76</v>
      </c>
      <c r="X72">
        <v>0</v>
      </c>
      <c r="Y72">
        <v>4.82</v>
      </c>
      <c r="Z72">
        <v>27.97</v>
      </c>
    </row>
    <row r="73" spans="7:26">
      <c r="G73" t="s">
        <v>115</v>
      </c>
      <c r="H73" s="73">
        <v>235.31</v>
      </c>
      <c r="I73" s="46">
        <v>11.49</v>
      </c>
      <c r="J73" s="46">
        <v>9.41</v>
      </c>
      <c r="K73" s="46">
        <v>0</v>
      </c>
      <c r="L73" s="46">
        <v>0</v>
      </c>
      <c r="M73" s="74">
        <v>3.13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259.33999999999997</v>
      </c>
      <c r="W73">
        <v>235.31</v>
      </c>
      <c r="X73">
        <v>11.49</v>
      </c>
      <c r="Y73">
        <v>3.13</v>
      </c>
      <c r="Z73">
        <v>9.41</v>
      </c>
    </row>
    <row r="74" spans="7:26">
      <c r="G74" t="s">
        <v>116</v>
      </c>
      <c r="H74" s="73">
        <v>196.39</v>
      </c>
      <c r="I74" s="46">
        <v>12.35</v>
      </c>
      <c r="J74" s="46">
        <v>5.5</v>
      </c>
      <c r="K74" s="46">
        <v>0</v>
      </c>
      <c r="L74" s="46">
        <v>0</v>
      </c>
      <c r="M74" s="74">
        <v>2.5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216.74</v>
      </c>
      <c r="W74">
        <v>196.39</v>
      </c>
      <c r="X74">
        <v>12.35</v>
      </c>
      <c r="Y74">
        <v>2.5</v>
      </c>
      <c r="Z74">
        <v>5.5</v>
      </c>
    </row>
    <row r="75" spans="7:26">
      <c r="G75" t="s">
        <v>117</v>
      </c>
      <c r="H75" s="73">
        <v>166.56</v>
      </c>
      <c r="I75" s="46">
        <v>1.8</v>
      </c>
      <c r="J75" s="46">
        <v>4.38</v>
      </c>
      <c r="K75" s="46">
        <v>0</v>
      </c>
      <c r="L75" s="46">
        <v>0</v>
      </c>
      <c r="M75" s="74">
        <v>2.4300000000000002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175.17</v>
      </c>
      <c r="W75">
        <v>166.56</v>
      </c>
      <c r="X75">
        <v>1.8</v>
      </c>
      <c r="Y75">
        <v>2.4300000000000002</v>
      </c>
      <c r="Z75">
        <v>4.38</v>
      </c>
    </row>
    <row r="76" spans="7:26">
      <c r="G76" t="s">
        <v>118</v>
      </c>
      <c r="H76" s="73">
        <v>207.94</v>
      </c>
      <c r="I76" s="46">
        <v>0</v>
      </c>
      <c r="J76" s="46">
        <v>0</v>
      </c>
      <c r="K76" s="46">
        <v>0</v>
      </c>
      <c r="L76" s="46">
        <v>0</v>
      </c>
      <c r="M76" s="74">
        <v>3.82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211.76</v>
      </c>
      <c r="W76">
        <v>207.94</v>
      </c>
      <c r="X76">
        <v>0</v>
      </c>
      <c r="Y76">
        <v>3.82</v>
      </c>
      <c r="Z76">
        <v>0</v>
      </c>
    </row>
    <row r="77" spans="7:26">
      <c r="G77" t="s">
        <v>119</v>
      </c>
      <c r="H77" s="73">
        <v>244.41</v>
      </c>
      <c r="I77" s="46">
        <v>0</v>
      </c>
      <c r="J77" s="46">
        <v>0</v>
      </c>
      <c r="K77" s="46">
        <v>0</v>
      </c>
      <c r="L77" s="46">
        <v>0</v>
      </c>
      <c r="M77" s="74">
        <v>4.82</v>
      </c>
      <c r="N77" s="73">
        <v>0</v>
      </c>
      <c r="O77" s="46">
        <v>0</v>
      </c>
      <c r="P77" s="46">
        <v>-20</v>
      </c>
      <c r="Q77" s="46">
        <v>0</v>
      </c>
      <c r="R77" s="46">
        <v>0</v>
      </c>
      <c r="S77" s="74">
        <v>0</v>
      </c>
      <c r="U77" s="73">
        <v>-20</v>
      </c>
      <c r="V77" s="74">
        <v>249.23</v>
      </c>
      <c r="W77">
        <v>244.41</v>
      </c>
      <c r="X77">
        <v>0</v>
      </c>
      <c r="Y77">
        <v>4.82</v>
      </c>
      <c r="Z77">
        <v>-20</v>
      </c>
    </row>
    <row r="78" spans="7:26">
      <c r="G78" t="s">
        <v>120</v>
      </c>
      <c r="H78" s="73">
        <v>190.39</v>
      </c>
      <c r="I78" s="46">
        <v>0</v>
      </c>
      <c r="J78" s="46">
        <v>0</v>
      </c>
      <c r="K78" s="46">
        <v>0</v>
      </c>
      <c r="L78" s="46">
        <v>0</v>
      </c>
      <c r="M78" s="74">
        <v>4.82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195.21</v>
      </c>
      <c r="W78">
        <v>190.39</v>
      </c>
      <c r="X78">
        <v>0</v>
      </c>
      <c r="Y78">
        <v>4.82</v>
      </c>
      <c r="Z78">
        <v>0</v>
      </c>
    </row>
    <row r="79" spans="7:26">
      <c r="G79" t="s">
        <v>121</v>
      </c>
      <c r="H79" s="73">
        <v>147.56</v>
      </c>
      <c r="I79" s="46">
        <v>0</v>
      </c>
      <c r="J79" s="46">
        <v>0</v>
      </c>
      <c r="K79" s="46">
        <v>0</v>
      </c>
      <c r="L79" s="46">
        <v>0</v>
      </c>
      <c r="M79" s="74">
        <v>2.2999999999999998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149.86000000000001</v>
      </c>
      <c r="W79">
        <v>147.56</v>
      </c>
      <c r="X79">
        <v>0</v>
      </c>
      <c r="Y79">
        <v>2.2999999999999998</v>
      </c>
      <c r="Z79">
        <v>0</v>
      </c>
    </row>
    <row r="80" spans="7:26">
      <c r="G80" t="s">
        <v>122</v>
      </c>
      <c r="H80" s="73">
        <v>90.66</v>
      </c>
      <c r="I80" s="46">
        <v>0</v>
      </c>
      <c r="J80" s="46">
        <v>0</v>
      </c>
      <c r="K80" s="46">
        <v>0</v>
      </c>
      <c r="L80" s="46">
        <v>0</v>
      </c>
      <c r="M80" s="74">
        <v>3.28</v>
      </c>
      <c r="N80" s="73">
        <v>0</v>
      </c>
      <c r="O80" s="46">
        <v>0</v>
      </c>
      <c r="P80" s="46">
        <v>-3</v>
      </c>
      <c r="Q80" s="46">
        <v>0</v>
      </c>
      <c r="R80" s="46">
        <v>0</v>
      </c>
      <c r="S80" s="74">
        <v>0</v>
      </c>
      <c r="U80" s="73">
        <v>-3</v>
      </c>
      <c r="V80" s="74">
        <v>93.94</v>
      </c>
      <c r="W80">
        <v>90.66</v>
      </c>
      <c r="X80">
        <v>0</v>
      </c>
      <c r="Y80">
        <v>3.28</v>
      </c>
      <c r="Z80">
        <v>-3</v>
      </c>
    </row>
    <row r="81" spans="7:26">
      <c r="G81" t="s">
        <v>123</v>
      </c>
      <c r="H81" s="73">
        <v>72.34</v>
      </c>
      <c r="I81" s="46">
        <v>0</v>
      </c>
      <c r="J81" s="46">
        <v>0</v>
      </c>
      <c r="K81" s="46">
        <v>0</v>
      </c>
      <c r="L81" s="46">
        <v>0</v>
      </c>
      <c r="M81" s="74">
        <v>4.82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77.16</v>
      </c>
      <c r="W81">
        <v>72.34</v>
      </c>
      <c r="X81">
        <v>0</v>
      </c>
      <c r="Y81">
        <v>4.82</v>
      </c>
      <c r="Z81">
        <v>0</v>
      </c>
    </row>
    <row r="82" spans="7:26">
      <c r="G82" t="s">
        <v>124</v>
      </c>
      <c r="H82" s="73">
        <v>131.16999999999999</v>
      </c>
      <c r="I82" s="46">
        <v>0</v>
      </c>
      <c r="J82" s="46">
        <v>0</v>
      </c>
      <c r="K82" s="46">
        <v>0</v>
      </c>
      <c r="L82" s="46">
        <v>0</v>
      </c>
      <c r="M82" s="74">
        <v>4.82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135.99</v>
      </c>
      <c r="W82">
        <v>131.16999999999999</v>
      </c>
      <c r="X82">
        <v>0</v>
      </c>
      <c r="Y82">
        <v>4.82</v>
      </c>
      <c r="Z82">
        <v>0</v>
      </c>
    </row>
    <row r="83" spans="7:26">
      <c r="G83" t="s">
        <v>125</v>
      </c>
      <c r="H83" s="73">
        <v>112.85</v>
      </c>
      <c r="I83" s="46">
        <v>0</v>
      </c>
      <c r="J83" s="46">
        <v>0</v>
      </c>
      <c r="K83" s="46">
        <v>0</v>
      </c>
      <c r="L83" s="46">
        <v>0</v>
      </c>
      <c r="M83" s="74">
        <v>4.82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117.67</v>
      </c>
      <c r="W83">
        <v>112.85</v>
      </c>
      <c r="X83">
        <v>0</v>
      </c>
      <c r="Y83">
        <v>4.82</v>
      </c>
      <c r="Z83">
        <v>0</v>
      </c>
    </row>
    <row r="84" spans="7:26">
      <c r="G84" t="s">
        <v>126</v>
      </c>
      <c r="H84" s="73">
        <v>163.97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168.79</v>
      </c>
      <c r="W84">
        <v>163.97</v>
      </c>
      <c r="X84">
        <v>0</v>
      </c>
      <c r="Y84">
        <v>4.82</v>
      </c>
      <c r="Z84">
        <v>0</v>
      </c>
    </row>
    <row r="85" spans="7:26">
      <c r="G85" t="s">
        <v>127</v>
      </c>
      <c r="H85" s="73">
        <v>18.329999999999998</v>
      </c>
      <c r="I85" s="46">
        <v>0</v>
      </c>
      <c r="J85" s="46">
        <v>0</v>
      </c>
      <c r="K85" s="46">
        <v>0</v>
      </c>
      <c r="L85" s="46">
        <v>0</v>
      </c>
      <c r="M85" s="74">
        <v>4.82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23.15</v>
      </c>
      <c r="W85">
        <v>18.329999999999998</v>
      </c>
      <c r="X85">
        <v>0</v>
      </c>
      <c r="Y85">
        <v>4.82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4.82</v>
      </c>
      <c r="W86">
        <v>0</v>
      </c>
      <c r="X86">
        <v>0</v>
      </c>
      <c r="Y86">
        <v>4.82</v>
      </c>
      <c r="Z86">
        <v>0</v>
      </c>
    </row>
    <row r="87" spans="7:26">
      <c r="G87" t="s">
        <v>129</v>
      </c>
      <c r="H87" s="73">
        <v>84.88</v>
      </c>
      <c r="I87" s="46">
        <v>0</v>
      </c>
      <c r="J87" s="46">
        <v>0</v>
      </c>
      <c r="K87" s="46">
        <v>0</v>
      </c>
      <c r="L87" s="46">
        <v>0</v>
      </c>
      <c r="M87" s="74">
        <v>4.82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89.7</v>
      </c>
      <c r="W87">
        <v>84.88</v>
      </c>
      <c r="X87">
        <v>0</v>
      </c>
      <c r="Y87">
        <v>4.82</v>
      </c>
      <c r="Z87">
        <v>0</v>
      </c>
    </row>
    <row r="88" spans="7:26">
      <c r="G88" t="s">
        <v>130</v>
      </c>
      <c r="H88" s="73">
        <v>97.42</v>
      </c>
      <c r="I88" s="46">
        <v>0</v>
      </c>
      <c r="J88" s="46">
        <v>0</v>
      </c>
      <c r="K88" s="46">
        <v>0</v>
      </c>
      <c r="L88" s="46">
        <v>0</v>
      </c>
      <c r="M88" s="74">
        <v>4.82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102.24</v>
      </c>
      <c r="W88">
        <v>97.42</v>
      </c>
      <c r="X88">
        <v>0</v>
      </c>
      <c r="Y88">
        <v>4.82</v>
      </c>
      <c r="Z88">
        <v>0</v>
      </c>
    </row>
    <row r="89" spans="7:26">
      <c r="G89" t="s">
        <v>131</v>
      </c>
      <c r="H89" s="73">
        <v>118.64</v>
      </c>
      <c r="I89" s="46">
        <v>0</v>
      </c>
      <c r="J89" s="46">
        <v>0</v>
      </c>
      <c r="K89" s="46">
        <v>0</v>
      </c>
      <c r="L89" s="46">
        <v>0</v>
      </c>
      <c r="M89" s="74">
        <v>4.82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123.46</v>
      </c>
      <c r="W89">
        <v>118.64</v>
      </c>
      <c r="X89">
        <v>0</v>
      </c>
      <c r="Y89">
        <v>4.82</v>
      </c>
      <c r="Z89">
        <v>0</v>
      </c>
    </row>
    <row r="90" spans="7:26">
      <c r="G90" t="s">
        <v>132</v>
      </c>
      <c r="H90" s="73">
        <v>83.91</v>
      </c>
      <c r="I90" s="46">
        <v>0</v>
      </c>
      <c r="J90" s="46">
        <v>0</v>
      </c>
      <c r="K90" s="46">
        <v>0</v>
      </c>
      <c r="L90" s="46">
        <v>0</v>
      </c>
      <c r="M90" s="74">
        <v>3.09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87</v>
      </c>
      <c r="W90">
        <v>83.91</v>
      </c>
      <c r="X90">
        <v>0</v>
      </c>
      <c r="Y90">
        <v>3.09</v>
      </c>
      <c r="Z90">
        <v>0</v>
      </c>
    </row>
    <row r="91" spans="7:26">
      <c r="G91" t="s">
        <v>133</v>
      </c>
      <c r="H91" s="73">
        <v>188.08</v>
      </c>
      <c r="I91" s="46">
        <v>0</v>
      </c>
      <c r="J91" s="46">
        <v>0</v>
      </c>
      <c r="K91" s="46">
        <v>0</v>
      </c>
      <c r="L91" s="46">
        <v>0</v>
      </c>
      <c r="M91" s="74">
        <v>4.82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192.9</v>
      </c>
      <c r="W91">
        <v>188.08</v>
      </c>
      <c r="X91">
        <v>0</v>
      </c>
      <c r="Y91">
        <v>4.82</v>
      </c>
      <c r="Z91">
        <v>0</v>
      </c>
    </row>
    <row r="92" spans="7:26">
      <c r="G92" t="s">
        <v>134</v>
      </c>
      <c r="H92" s="73">
        <v>152.38999999999999</v>
      </c>
      <c r="I92" s="46">
        <v>0</v>
      </c>
      <c r="J92" s="46">
        <v>0</v>
      </c>
      <c r="K92" s="46">
        <v>0</v>
      </c>
      <c r="L92" s="46">
        <v>0</v>
      </c>
      <c r="M92" s="74">
        <v>4.82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157.21</v>
      </c>
      <c r="W92">
        <v>152.38999999999999</v>
      </c>
      <c r="X92">
        <v>0</v>
      </c>
      <c r="Y92">
        <v>4.82</v>
      </c>
      <c r="Z92">
        <v>0</v>
      </c>
    </row>
    <row r="93" spans="7:26">
      <c r="G93" t="s">
        <v>135</v>
      </c>
      <c r="H93" s="73">
        <v>120.57</v>
      </c>
      <c r="I93" s="46">
        <v>0</v>
      </c>
      <c r="J93" s="46">
        <v>0</v>
      </c>
      <c r="K93" s="46">
        <v>0</v>
      </c>
      <c r="L93" s="46">
        <v>0</v>
      </c>
      <c r="M93" s="74">
        <v>4.82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125.38</v>
      </c>
      <c r="W93">
        <v>120.57</v>
      </c>
      <c r="X93">
        <v>0</v>
      </c>
      <c r="Y93">
        <v>4.82</v>
      </c>
      <c r="Z93">
        <v>0</v>
      </c>
    </row>
    <row r="94" spans="7:26">
      <c r="G94" t="s">
        <v>136</v>
      </c>
      <c r="H94" s="73">
        <v>85.84</v>
      </c>
      <c r="I94" s="46">
        <v>0</v>
      </c>
      <c r="J94" s="46">
        <v>0</v>
      </c>
      <c r="K94" s="46">
        <v>0</v>
      </c>
      <c r="L94" s="46">
        <v>0</v>
      </c>
      <c r="M94" s="74">
        <v>4.82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90.66</v>
      </c>
      <c r="W94">
        <v>85.84</v>
      </c>
      <c r="X94">
        <v>0</v>
      </c>
      <c r="Y94">
        <v>4.82</v>
      </c>
      <c r="Z94">
        <v>0</v>
      </c>
    </row>
    <row r="95" spans="7:26">
      <c r="G95" t="s">
        <v>137</v>
      </c>
      <c r="H95" s="73">
        <v>38.58</v>
      </c>
      <c r="I95" s="46">
        <v>0</v>
      </c>
      <c r="J95" s="46">
        <v>0</v>
      </c>
      <c r="K95" s="46">
        <v>0</v>
      </c>
      <c r="L95" s="46">
        <v>0</v>
      </c>
      <c r="M95" s="74">
        <v>4.82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43.4</v>
      </c>
      <c r="W95">
        <v>38.58</v>
      </c>
      <c r="X95">
        <v>0</v>
      </c>
      <c r="Y95">
        <v>4.82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3.09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3.09</v>
      </c>
      <c r="W96">
        <v>0</v>
      </c>
      <c r="X96">
        <v>0</v>
      </c>
      <c r="Y96">
        <v>3.09</v>
      </c>
      <c r="Z96">
        <v>0</v>
      </c>
    </row>
    <row r="97" spans="1:83">
      <c r="G97" t="s">
        <v>139</v>
      </c>
      <c r="H97" s="73">
        <v>15.43</v>
      </c>
      <c r="I97" s="46">
        <v>0</v>
      </c>
      <c r="J97" s="46">
        <v>0</v>
      </c>
      <c r="K97" s="46">
        <v>0</v>
      </c>
      <c r="L97" s="46">
        <v>0</v>
      </c>
      <c r="M97" s="74">
        <v>0.68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16.11</v>
      </c>
      <c r="W97">
        <v>15.43</v>
      </c>
      <c r="X97">
        <v>0</v>
      </c>
      <c r="Y97">
        <v>0.68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0.19</v>
      </c>
      <c r="W98">
        <v>0</v>
      </c>
      <c r="X98">
        <v>0</v>
      </c>
      <c r="Y98">
        <v>0.19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1.5255100000000004</v>
      </c>
      <c r="I99" s="69">
        <f t="shared" ref="I99:BQ99" si="1">SUM(I3:I98)/4000</f>
        <v>6.4099999999999999E-3</v>
      </c>
      <c r="J99" s="69">
        <f t="shared" si="1"/>
        <v>1.5189999999999999E-2</v>
      </c>
      <c r="K99" s="69">
        <f t="shared" si="1"/>
        <v>0</v>
      </c>
      <c r="L99" s="69">
        <f t="shared" si="1"/>
        <v>0</v>
      </c>
      <c r="M99" s="69">
        <f t="shared" si="1"/>
        <v>6.6337499999999952E-2</v>
      </c>
      <c r="N99" s="68">
        <f t="shared" si="1"/>
        <v>0</v>
      </c>
      <c r="O99" s="69">
        <f t="shared" si="1"/>
        <v>-9.6250000000000002E-2</v>
      </c>
      <c r="P99" s="69">
        <f t="shared" si="1"/>
        <v>-8.2500000000000004E-2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-0.17874999999999999</v>
      </c>
      <c r="V99" s="70">
        <f t="shared" si="1"/>
        <v>1.613442499999999</v>
      </c>
      <c r="W99">
        <f t="shared" si="1"/>
        <v>1.5255100000000004</v>
      </c>
      <c r="X99">
        <f t="shared" si="1"/>
        <v>-8.9839999999999989E-2</v>
      </c>
      <c r="Y99">
        <f t="shared" si="1"/>
        <v>6.6337499999999952E-2</v>
      </c>
      <c r="Z99">
        <f t="shared" si="1"/>
        <v>-6.7309999999999995E-2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146</v>
      </c>
      <c r="X1" t="s">
        <v>530</v>
      </c>
      <c r="Y1" t="s">
        <v>532</v>
      </c>
      <c r="Z1" t="s">
        <v>146</v>
      </c>
      <c r="AA1" t="s">
        <v>536</v>
      </c>
      <c r="AB1" t="s">
        <v>145</v>
      </c>
      <c r="AC1" t="s">
        <v>146</v>
      </c>
      <c r="AD1" t="s">
        <v>146</v>
      </c>
      <c r="AE1" t="s">
        <v>145</v>
      </c>
      <c r="AF1" t="s">
        <v>544</v>
      </c>
      <c r="AG1" t="s">
        <v>546</v>
      </c>
      <c r="AH1" t="s">
        <v>145</v>
      </c>
      <c r="AI1" t="s">
        <v>549</v>
      </c>
      <c r="AJ1" t="s">
        <v>145</v>
      </c>
      <c r="AK1" t="s">
        <v>552</v>
      </c>
      <c r="AL1" t="s">
        <v>146</v>
      </c>
    </row>
    <row r="2" spans="1:3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45247</v>
      </c>
      <c r="W2" s="28" t="s">
        <v>528</v>
      </c>
      <c r="X2" t="s">
        <v>149</v>
      </c>
      <c r="Y2" t="s">
        <v>369</v>
      </c>
      <c r="Z2" t="s">
        <v>534</v>
      </c>
      <c r="AA2" t="s">
        <v>358</v>
      </c>
      <c r="AB2" t="s">
        <v>538</v>
      </c>
      <c r="AC2" t="s">
        <v>540</v>
      </c>
      <c r="AD2" t="s">
        <v>540</v>
      </c>
      <c r="AE2" t="s">
        <v>538</v>
      </c>
      <c r="AF2" t="s">
        <v>148</v>
      </c>
      <c r="AG2" t="s">
        <v>145</v>
      </c>
      <c r="AH2" t="s">
        <v>528</v>
      </c>
      <c r="AI2" t="s">
        <v>145</v>
      </c>
      <c r="AJ2" t="s">
        <v>528</v>
      </c>
      <c r="AK2" t="s">
        <v>146</v>
      </c>
      <c r="AL2" t="s">
        <v>554</v>
      </c>
    </row>
    <row r="3" spans="1:3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96.919999999999987</v>
      </c>
      <c r="I3" s="53">
        <v>0</v>
      </c>
      <c r="J3" s="53">
        <v>3.04</v>
      </c>
      <c r="K3" s="53">
        <v>0</v>
      </c>
      <c r="L3" s="53">
        <v>1.93</v>
      </c>
      <c r="M3" s="72">
        <v>0</v>
      </c>
      <c r="N3" s="71">
        <v>255.64999999999998</v>
      </c>
      <c r="O3" s="53">
        <v>326.88</v>
      </c>
      <c r="P3" s="53">
        <v>0</v>
      </c>
      <c r="Q3" s="53">
        <v>0</v>
      </c>
      <c r="R3" s="53">
        <v>0</v>
      </c>
      <c r="S3" s="72">
        <v>0</v>
      </c>
      <c r="W3">
        <v>76.88</v>
      </c>
      <c r="X3">
        <v>3.04</v>
      </c>
      <c r="Y3">
        <v>1.93</v>
      </c>
      <c r="Z3">
        <v>0</v>
      </c>
      <c r="AA3">
        <v>0.48</v>
      </c>
      <c r="AB3">
        <v>0</v>
      </c>
      <c r="AC3">
        <v>100</v>
      </c>
      <c r="AD3">
        <v>0</v>
      </c>
      <c r="AE3">
        <v>0</v>
      </c>
      <c r="AF3">
        <v>0</v>
      </c>
      <c r="AG3">
        <v>48.22</v>
      </c>
      <c r="AH3">
        <v>179.14</v>
      </c>
      <c r="AI3">
        <v>48.22</v>
      </c>
      <c r="AJ3">
        <v>76.510000000000005</v>
      </c>
      <c r="AK3">
        <v>0</v>
      </c>
      <c r="AL3">
        <v>150</v>
      </c>
    </row>
    <row r="4" spans="1:38">
      <c r="A4" t="s">
        <v>234</v>
      </c>
      <c r="B4" t="s">
        <v>226</v>
      </c>
      <c r="C4" t="s">
        <v>228</v>
      </c>
      <c r="G4" t="s">
        <v>46</v>
      </c>
      <c r="H4" s="73">
        <v>96.919999999999987</v>
      </c>
      <c r="I4" s="46">
        <v>0</v>
      </c>
      <c r="J4" s="46">
        <v>3.04</v>
      </c>
      <c r="K4" s="46">
        <v>0</v>
      </c>
      <c r="L4" s="46">
        <v>1.93</v>
      </c>
      <c r="M4" s="74">
        <v>0</v>
      </c>
      <c r="N4" s="73">
        <v>255.64999999999998</v>
      </c>
      <c r="O4" s="46">
        <v>326.88</v>
      </c>
      <c r="P4" s="46">
        <v>0</v>
      </c>
      <c r="Q4" s="46">
        <v>0</v>
      </c>
      <c r="R4" s="46">
        <v>0</v>
      </c>
      <c r="S4" s="74">
        <v>0</v>
      </c>
      <c r="W4">
        <v>76.88</v>
      </c>
      <c r="X4">
        <v>3.04</v>
      </c>
      <c r="Y4">
        <v>1.93</v>
      </c>
      <c r="Z4">
        <v>0</v>
      </c>
      <c r="AA4">
        <v>0.48</v>
      </c>
      <c r="AB4">
        <v>0</v>
      </c>
      <c r="AC4">
        <v>100</v>
      </c>
      <c r="AD4">
        <v>0</v>
      </c>
      <c r="AE4">
        <v>0</v>
      </c>
      <c r="AF4">
        <v>0</v>
      </c>
      <c r="AG4">
        <v>48.22</v>
      </c>
      <c r="AH4">
        <v>179.14</v>
      </c>
      <c r="AI4">
        <v>48.22</v>
      </c>
      <c r="AJ4">
        <v>76.510000000000005</v>
      </c>
      <c r="AK4">
        <v>0</v>
      </c>
      <c r="AL4">
        <v>150</v>
      </c>
    </row>
    <row r="5" spans="1:38">
      <c r="A5" t="s">
        <v>235</v>
      </c>
      <c r="B5" t="s">
        <v>227</v>
      </c>
      <c r="C5" t="s">
        <v>229</v>
      </c>
      <c r="G5" t="s">
        <v>47</v>
      </c>
      <c r="H5" s="73">
        <v>96.919999999999987</v>
      </c>
      <c r="I5" s="46">
        <v>0</v>
      </c>
      <c r="J5" s="46">
        <v>3.04</v>
      </c>
      <c r="K5" s="46">
        <v>0</v>
      </c>
      <c r="L5" s="46">
        <v>1.93</v>
      </c>
      <c r="M5" s="74">
        <v>0</v>
      </c>
      <c r="N5" s="73">
        <v>255.64999999999998</v>
      </c>
      <c r="O5" s="46">
        <v>326.88</v>
      </c>
      <c r="P5" s="46">
        <v>0</v>
      </c>
      <c r="Q5" s="46">
        <v>0</v>
      </c>
      <c r="R5" s="46">
        <v>0</v>
      </c>
      <c r="S5" s="74">
        <v>0</v>
      </c>
      <c r="W5">
        <v>76.88</v>
      </c>
      <c r="X5">
        <v>3.04</v>
      </c>
      <c r="Y5">
        <v>1.93</v>
      </c>
      <c r="Z5">
        <v>0</v>
      </c>
      <c r="AA5">
        <v>0.48</v>
      </c>
      <c r="AB5">
        <v>0</v>
      </c>
      <c r="AC5">
        <v>100</v>
      </c>
      <c r="AD5">
        <v>0</v>
      </c>
      <c r="AE5">
        <v>0</v>
      </c>
      <c r="AF5">
        <v>0</v>
      </c>
      <c r="AG5">
        <v>48.22</v>
      </c>
      <c r="AH5">
        <v>179.14</v>
      </c>
      <c r="AI5">
        <v>48.22</v>
      </c>
      <c r="AJ5">
        <v>76.510000000000005</v>
      </c>
      <c r="AK5">
        <v>0</v>
      </c>
      <c r="AL5">
        <v>150</v>
      </c>
    </row>
    <row r="6" spans="1:38">
      <c r="A6" t="s">
        <v>236</v>
      </c>
      <c r="B6" t="s">
        <v>258</v>
      </c>
      <c r="C6" t="s">
        <v>230</v>
      </c>
      <c r="G6" t="s">
        <v>48</v>
      </c>
      <c r="H6" s="73">
        <v>96.919999999999987</v>
      </c>
      <c r="I6" s="46">
        <v>0</v>
      </c>
      <c r="J6" s="46">
        <v>3.04</v>
      </c>
      <c r="K6" s="46">
        <v>0</v>
      </c>
      <c r="L6" s="46">
        <v>1.93</v>
      </c>
      <c r="M6" s="74">
        <v>0</v>
      </c>
      <c r="N6" s="73">
        <v>255.64999999999998</v>
      </c>
      <c r="O6" s="46">
        <v>326.88</v>
      </c>
      <c r="P6" s="46">
        <v>0</v>
      </c>
      <c r="Q6" s="46">
        <v>0</v>
      </c>
      <c r="R6" s="46">
        <v>0</v>
      </c>
      <c r="S6" s="74">
        <v>0</v>
      </c>
      <c r="W6">
        <v>76.88</v>
      </c>
      <c r="X6">
        <v>3.04</v>
      </c>
      <c r="Y6">
        <v>1.93</v>
      </c>
      <c r="Z6">
        <v>0</v>
      </c>
      <c r="AA6">
        <v>0.48</v>
      </c>
      <c r="AB6">
        <v>0</v>
      </c>
      <c r="AC6">
        <v>100</v>
      </c>
      <c r="AD6">
        <v>0</v>
      </c>
      <c r="AE6">
        <v>0</v>
      </c>
      <c r="AF6">
        <v>0</v>
      </c>
      <c r="AG6">
        <v>48.22</v>
      </c>
      <c r="AH6">
        <v>179.14</v>
      </c>
      <c r="AI6">
        <v>48.22</v>
      </c>
      <c r="AJ6">
        <v>76.510000000000005</v>
      </c>
      <c r="AK6">
        <v>0</v>
      </c>
      <c r="AL6">
        <v>150</v>
      </c>
    </row>
    <row r="7" spans="1:38">
      <c r="A7" t="s">
        <v>237</v>
      </c>
      <c r="B7" t="s">
        <v>280</v>
      </c>
      <c r="C7" t="s">
        <v>259</v>
      </c>
      <c r="G7" t="s">
        <v>49</v>
      </c>
      <c r="H7" s="73">
        <v>96.919999999999987</v>
      </c>
      <c r="I7" s="46">
        <v>0</v>
      </c>
      <c r="J7" s="46">
        <v>3.04</v>
      </c>
      <c r="K7" s="46">
        <v>0</v>
      </c>
      <c r="L7" s="46">
        <v>1.93</v>
      </c>
      <c r="M7" s="74">
        <v>0</v>
      </c>
      <c r="N7" s="73">
        <v>255.64999999999998</v>
      </c>
      <c r="O7" s="46">
        <v>326.88</v>
      </c>
      <c r="P7" s="46">
        <v>0</v>
      </c>
      <c r="Q7" s="46">
        <v>0</v>
      </c>
      <c r="R7" s="46">
        <v>0</v>
      </c>
      <c r="S7" s="74">
        <v>0</v>
      </c>
      <c r="W7">
        <v>76.88</v>
      </c>
      <c r="X7">
        <v>3.04</v>
      </c>
      <c r="Y7">
        <v>1.93</v>
      </c>
      <c r="Z7">
        <v>0</v>
      </c>
      <c r="AA7">
        <v>0.48</v>
      </c>
      <c r="AB7">
        <v>0</v>
      </c>
      <c r="AC7">
        <v>100</v>
      </c>
      <c r="AD7">
        <v>0</v>
      </c>
      <c r="AE7">
        <v>0</v>
      </c>
      <c r="AF7">
        <v>0</v>
      </c>
      <c r="AG7">
        <v>48.22</v>
      </c>
      <c r="AH7">
        <v>179.14</v>
      </c>
      <c r="AI7">
        <v>48.22</v>
      </c>
      <c r="AJ7">
        <v>76.510000000000005</v>
      </c>
      <c r="AK7">
        <v>0</v>
      </c>
      <c r="AL7">
        <v>150</v>
      </c>
    </row>
    <row r="8" spans="1:38">
      <c r="A8" t="s">
        <v>238</v>
      </c>
      <c r="B8" t="s">
        <v>315</v>
      </c>
      <c r="C8" t="s">
        <v>231</v>
      </c>
      <c r="G8" t="s">
        <v>50</v>
      </c>
      <c r="H8" s="73">
        <v>96.919999999999987</v>
      </c>
      <c r="I8" s="46">
        <v>0</v>
      </c>
      <c r="J8" s="46">
        <v>3.04</v>
      </c>
      <c r="K8" s="46">
        <v>0</v>
      </c>
      <c r="L8" s="46">
        <v>1.93</v>
      </c>
      <c r="M8" s="74">
        <v>0</v>
      </c>
      <c r="N8" s="73">
        <v>255.64999999999998</v>
      </c>
      <c r="O8" s="46">
        <v>326.88</v>
      </c>
      <c r="P8" s="46">
        <v>0</v>
      </c>
      <c r="Q8" s="46">
        <v>0</v>
      </c>
      <c r="R8" s="46">
        <v>0</v>
      </c>
      <c r="S8" s="74">
        <v>0</v>
      </c>
      <c r="W8">
        <v>76.88</v>
      </c>
      <c r="X8">
        <v>3.04</v>
      </c>
      <c r="Y8">
        <v>1.93</v>
      </c>
      <c r="Z8">
        <v>0</v>
      </c>
      <c r="AA8">
        <v>0.48</v>
      </c>
      <c r="AB8">
        <v>0</v>
      </c>
      <c r="AC8">
        <v>100</v>
      </c>
      <c r="AD8">
        <v>0</v>
      </c>
      <c r="AE8">
        <v>0</v>
      </c>
      <c r="AF8">
        <v>0</v>
      </c>
      <c r="AG8">
        <v>48.22</v>
      </c>
      <c r="AH8">
        <v>179.14</v>
      </c>
      <c r="AI8">
        <v>48.22</v>
      </c>
      <c r="AJ8">
        <v>76.510000000000005</v>
      </c>
      <c r="AK8">
        <v>0</v>
      </c>
      <c r="AL8">
        <v>150</v>
      </c>
    </row>
    <row r="9" spans="1:38">
      <c r="A9" t="s">
        <v>239</v>
      </c>
      <c r="B9" t="s">
        <v>335</v>
      </c>
      <c r="C9" t="s">
        <v>232</v>
      </c>
      <c r="G9" t="s">
        <v>51</v>
      </c>
      <c r="H9" s="73">
        <v>96.919999999999987</v>
      </c>
      <c r="I9" s="46">
        <v>0</v>
      </c>
      <c r="J9" s="46">
        <v>3.04</v>
      </c>
      <c r="K9" s="46">
        <v>0</v>
      </c>
      <c r="L9" s="46">
        <v>1.93</v>
      </c>
      <c r="M9" s="74">
        <v>0</v>
      </c>
      <c r="N9" s="73">
        <v>255.64999999999998</v>
      </c>
      <c r="O9" s="46">
        <v>326.88</v>
      </c>
      <c r="P9" s="46">
        <v>0</v>
      </c>
      <c r="Q9" s="46">
        <v>0</v>
      </c>
      <c r="R9" s="46">
        <v>0</v>
      </c>
      <c r="S9" s="74">
        <v>0</v>
      </c>
      <c r="W9">
        <v>76.88</v>
      </c>
      <c r="X9">
        <v>3.04</v>
      </c>
      <c r="Y9">
        <v>1.93</v>
      </c>
      <c r="Z9">
        <v>0</v>
      </c>
      <c r="AA9">
        <v>0.48</v>
      </c>
      <c r="AB9">
        <v>0</v>
      </c>
      <c r="AC9">
        <v>100</v>
      </c>
      <c r="AD9">
        <v>0</v>
      </c>
      <c r="AE9">
        <v>0</v>
      </c>
      <c r="AF9">
        <v>0</v>
      </c>
      <c r="AG9">
        <v>48.22</v>
      </c>
      <c r="AH9">
        <v>179.14</v>
      </c>
      <c r="AI9">
        <v>48.22</v>
      </c>
      <c r="AJ9">
        <v>76.510000000000005</v>
      </c>
      <c r="AK9">
        <v>0</v>
      </c>
      <c r="AL9">
        <v>150</v>
      </c>
    </row>
    <row r="10" spans="1:38">
      <c r="A10" t="s">
        <v>260</v>
      </c>
      <c r="C10" t="s">
        <v>233</v>
      </c>
      <c r="G10" t="s">
        <v>52</v>
      </c>
      <c r="H10" s="73">
        <v>96.919999999999987</v>
      </c>
      <c r="I10" s="46">
        <v>0</v>
      </c>
      <c r="J10" s="46">
        <v>3.04</v>
      </c>
      <c r="K10" s="46">
        <v>0</v>
      </c>
      <c r="L10" s="46">
        <v>1.93</v>
      </c>
      <c r="M10" s="74">
        <v>0</v>
      </c>
      <c r="N10" s="73">
        <v>255.64999999999998</v>
      </c>
      <c r="O10" s="46">
        <v>326.88</v>
      </c>
      <c r="P10" s="46">
        <v>0</v>
      </c>
      <c r="Q10" s="46">
        <v>0</v>
      </c>
      <c r="R10" s="46">
        <v>0</v>
      </c>
      <c r="S10" s="74">
        <v>0</v>
      </c>
      <c r="W10">
        <v>76.88</v>
      </c>
      <c r="X10">
        <v>3.04</v>
      </c>
      <c r="Y10">
        <v>1.93</v>
      </c>
      <c r="Z10">
        <v>0</v>
      </c>
      <c r="AA10">
        <v>0.48</v>
      </c>
      <c r="AB10">
        <v>0</v>
      </c>
      <c r="AC10">
        <v>100</v>
      </c>
      <c r="AD10">
        <v>0</v>
      </c>
      <c r="AE10">
        <v>0</v>
      </c>
      <c r="AF10">
        <v>0</v>
      </c>
      <c r="AG10">
        <v>48.22</v>
      </c>
      <c r="AH10">
        <v>179.14</v>
      </c>
      <c r="AI10">
        <v>48.22</v>
      </c>
      <c r="AJ10">
        <v>76.510000000000005</v>
      </c>
      <c r="AK10">
        <v>0</v>
      </c>
      <c r="AL10">
        <v>150</v>
      </c>
    </row>
    <row r="11" spans="1:38">
      <c r="A11" t="s">
        <v>240</v>
      </c>
      <c r="C11" t="s">
        <v>316</v>
      </c>
      <c r="G11" t="s">
        <v>53</v>
      </c>
      <c r="H11" s="73">
        <v>96.87</v>
      </c>
      <c r="I11" s="46">
        <v>0</v>
      </c>
      <c r="J11" s="46">
        <v>3.04</v>
      </c>
      <c r="K11" s="46">
        <v>0</v>
      </c>
      <c r="L11" s="46">
        <v>1.93</v>
      </c>
      <c r="M11" s="74">
        <v>0</v>
      </c>
      <c r="N11" s="73">
        <v>255.64999999999998</v>
      </c>
      <c r="O11" s="46">
        <v>326.88</v>
      </c>
      <c r="P11" s="46">
        <v>0</v>
      </c>
      <c r="Q11" s="46">
        <v>0</v>
      </c>
      <c r="R11" s="46">
        <v>0</v>
      </c>
      <c r="S11" s="74">
        <v>0</v>
      </c>
      <c r="W11">
        <v>76.88</v>
      </c>
      <c r="X11">
        <v>3.04</v>
      </c>
      <c r="Y11">
        <v>1.93</v>
      </c>
      <c r="Z11">
        <v>0</v>
      </c>
      <c r="AA11">
        <v>0.43</v>
      </c>
      <c r="AB11">
        <v>0</v>
      </c>
      <c r="AC11">
        <v>100</v>
      </c>
      <c r="AD11">
        <v>0</v>
      </c>
      <c r="AE11">
        <v>0</v>
      </c>
      <c r="AF11">
        <v>0</v>
      </c>
      <c r="AG11">
        <v>48.22</v>
      </c>
      <c r="AH11">
        <v>179.14</v>
      </c>
      <c r="AI11">
        <v>48.22</v>
      </c>
      <c r="AJ11">
        <v>76.510000000000005</v>
      </c>
      <c r="AK11">
        <v>0</v>
      </c>
      <c r="AL11">
        <v>150</v>
      </c>
    </row>
    <row r="12" spans="1:38">
      <c r="A12" t="s">
        <v>241</v>
      </c>
      <c r="C12" t="s">
        <v>336</v>
      </c>
      <c r="G12" t="s">
        <v>54</v>
      </c>
      <c r="H12" s="73">
        <v>96.87</v>
      </c>
      <c r="I12" s="46">
        <v>0</v>
      </c>
      <c r="J12" s="46">
        <v>3.04</v>
      </c>
      <c r="K12" s="46">
        <v>0</v>
      </c>
      <c r="L12" s="46">
        <v>1.93</v>
      </c>
      <c r="M12" s="74">
        <v>0</v>
      </c>
      <c r="N12" s="73">
        <v>255.64999999999998</v>
      </c>
      <c r="O12" s="46">
        <v>326.88</v>
      </c>
      <c r="P12" s="46">
        <v>0</v>
      </c>
      <c r="Q12" s="46">
        <v>0</v>
      </c>
      <c r="R12" s="46">
        <v>0</v>
      </c>
      <c r="S12" s="74">
        <v>0</v>
      </c>
      <c r="W12">
        <v>76.88</v>
      </c>
      <c r="X12">
        <v>3.04</v>
      </c>
      <c r="Y12">
        <v>1.93</v>
      </c>
      <c r="Z12">
        <v>0</v>
      </c>
      <c r="AA12">
        <v>0.43</v>
      </c>
      <c r="AB12">
        <v>0</v>
      </c>
      <c r="AC12">
        <v>100</v>
      </c>
      <c r="AD12">
        <v>0</v>
      </c>
      <c r="AE12">
        <v>0</v>
      </c>
      <c r="AF12">
        <v>0</v>
      </c>
      <c r="AG12">
        <v>48.22</v>
      </c>
      <c r="AH12">
        <v>179.14</v>
      </c>
      <c r="AI12">
        <v>48.22</v>
      </c>
      <c r="AJ12">
        <v>76.510000000000005</v>
      </c>
      <c r="AK12">
        <v>0</v>
      </c>
      <c r="AL12">
        <v>150</v>
      </c>
    </row>
    <row r="13" spans="1:38">
      <c r="A13" t="s">
        <v>242</v>
      </c>
      <c r="G13" t="s">
        <v>55</v>
      </c>
      <c r="H13" s="73">
        <v>96.87</v>
      </c>
      <c r="I13" s="46">
        <v>0</v>
      </c>
      <c r="J13" s="46">
        <v>3.04</v>
      </c>
      <c r="K13" s="46">
        <v>0</v>
      </c>
      <c r="L13" s="46">
        <v>1.93</v>
      </c>
      <c r="M13" s="74">
        <v>0</v>
      </c>
      <c r="N13" s="73">
        <v>255.64999999999998</v>
      </c>
      <c r="O13" s="46">
        <v>326.88</v>
      </c>
      <c r="P13" s="46">
        <v>0</v>
      </c>
      <c r="Q13" s="46">
        <v>0</v>
      </c>
      <c r="R13" s="46">
        <v>0</v>
      </c>
      <c r="S13" s="74">
        <v>0</v>
      </c>
      <c r="W13">
        <v>76.88</v>
      </c>
      <c r="X13">
        <v>3.04</v>
      </c>
      <c r="Y13">
        <v>1.93</v>
      </c>
      <c r="Z13">
        <v>0</v>
      </c>
      <c r="AA13">
        <v>0.43</v>
      </c>
      <c r="AB13">
        <v>0</v>
      </c>
      <c r="AC13">
        <v>100</v>
      </c>
      <c r="AD13">
        <v>0</v>
      </c>
      <c r="AE13">
        <v>0</v>
      </c>
      <c r="AF13">
        <v>0</v>
      </c>
      <c r="AG13">
        <v>48.22</v>
      </c>
      <c r="AH13">
        <v>179.14</v>
      </c>
      <c r="AI13">
        <v>48.22</v>
      </c>
      <c r="AJ13">
        <v>76.510000000000005</v>
      </c>
      <c r="AK13">
        <v>0</v>
      </c>
      <c r="AL13">
        <v>150</v>
      </c>
    </row>
    <row r="14" spans="1:38">
      <c r="A14" t="s">
        <v>243</v>
      </c>
      <c r="G14" t="s">
        <v>56</v>
      </c>
      <c r="H14" s="73">
        <v>96.87</v>
      </c>
      <c r="I14" s="46">
        <v>0</v>
      </c>
      <c r="J14" s="46">
        <v>3.04</v>
      </c>
      <c r="K14" s="46">
        <v>0</v>
      </c>
      <c r="L14" s="46">
        <v>1.93</v>
      </c>
      <c r="M14" s="74">
        <v>0</v>
      </c>
      <c r="N14" s="73">
        <v>255.64999999999998</v>
      </c>
      <c r="O14" s="46">
        <v>326.88</v>
      </c>
      <c r="P14" s="46">
        <v>0</v>
      </c>
      <c r="Q14" s="46">
        <v>0</v>
      </c>
      <c r="R14" s="46">
        <v>0</v>
      </c>
      <c r="S14" s="74">
        <v>0</v>
      </c>
      <c r="W14">
        <v>76.88</v>
      </c>
      <c r="X14">
        <v>3.04</v>
      </c>
      <c r="Y14">
        <v>1.93</v>
      </c>
      <c r="Z14">
        <v>0</v>
      </c>
      <c r="AA14">
        <v>0.43</v>
      </c>
      <c r="AB14">
        <v>0</v>
      </c>
      <c r="AC14">
        <v>100</v>
      </c>
      <c r="AD14">
        <v>0</v>
      </c>
      <c r="AE14">
        <v>0</v>
      </c>
      <c r="AF14">
        <v>0</v>
      </c>
      <c r="AG14">
        <v>48.22</v>
      </c>
      <c r="AH14">
        <v>179.14</v>
      </c>
      <c r="AI14">
        <v>48.22</v>
      </c>
      <c r="AJ14">
        <v>76.510000000000005</v>
      </c>
      <c r="AK14">
        <v>0</v>
      </c>
      <c r="AL14">
        <v>150</v>
      </c>
    </row>
    <row r="15" spans="1:38">
      <c r="A15" t="s">
        <v>244</v>
      </c>
      <c r="G15" t="s">
        <v>57</v>
      </c>
      <c r="H15" s="73">
        <v>96.87</v>
      </c>
      <c r="I15" s="46">
        <v>0</v>
      </c>
      <c r="J15" s="46">
        <v>3.04</v>
      </c>
      <c r="K15" s="46">
        <v>0</v>
      </c>
      <c r="L15" s="46">
        <v>1.93</v>
      </c>
      <c r="M15" s="74">
        <v>0</v>
      </c>
      <c r="N15" s="73">
        <v>255.64999999999998</v>
      </c>
      <c r="O15" s="46">
        <v>326.88</v>
      </c>
      <c r="P15" s="46">
        <v>0</v>
      </c>
      <c r="Q15" s="46">
        <v>0</v>
      </c>
      <c r="R15" s="46">
        <v>0</v>
      </c>
      <c r="S15" s="74">
        <v>0</v>
      </c>
      <c r="W15">
        <v>76.88</v>
      </c>
      <c r="X15">
        <v>3.04</v>
      </c>
      <c r="Y15">
        <v>1.93</v>
      </c>
      <c r="Z15">
        <v>0</v>
      </c>
      <c r="AA15">
        <v>0.43</v>
      </c>
      <c r="AB15">
        <v>0</v>
      </c>
      <c r="AC15">
        <v>100</v>
      </c>
      <c r="AD15">
        <v>0</v>
      </c>
      <c r="AE15">
        <v>0</v>
      </c>
      <c r="AF15">
        <v>0</v>
      </c>
      <c r="AG15">
        <v>48.22</v>
      </c>
      <c r="AH15">
        <v>179.14</v>
      </c>
      <c r="AI15">
        <v>48.22</v>
      </c>
      <c r="AJ15">
        <v>76.510000000000005</v>
      </c>
      <c r="AK15">
        <v>0</v>
      </c>
      <c r="AL15">
        <v>150</v>
      </c>
    </row>
    <row r="16" spans="1:38">
      <c r="A16" t="s">
        <v>245</v>
      </c>
      <c r="G16" t="s">
        <v>58</v>
      </c>
      <c r="H16" s="73">
        <v>96.87</v>
      </c>
      <c r="I16" s="46">
        <v>0</v>
      </c>
      <c r="J16" s="46">
        <v>3.04</v>
      </c>
      <c r="K16" s="46">
        <v>0</v>
      </c>
      <c r="L16" s="46">
        <v>1.93</v>
      </c>
      <c r="M16" s="74">
        <v>0</v>
      </c>
      <c r="N16" s="73">
        <v>255.64999999999998</v>
      </c>
      <c r="O16" s="46">
        <v>326.88</v>
      </c>
      <c r="P16" s="46">
        <v>0</v>
      </c>
      <c r="Q16" s="46">
        <v>0</v>
      </c>
      <c r="R16" s="46">
        <v>0</v>
      </c>
      <c r="S16" s="74">
        <v>0</v>
      </c>
      <c r="W16">
        <v>76.88</v>
      </c>
      <c r="X16">
        <v>3.04</v>
      </c>
      <c r="Y16">
        <v>1.93</v>
      </c>
      <c r="Z16">
        <v>0</v>
      </c>
      <c r="AA16">
        <v>0.43</v>
      </c>
      <c r="AB16">
        <v>0</v>
      </c>
      <c r="AC16">
        <v>100</v>
      </c>
      <c r="AD16">
        <v>0</v>
      </c>
      <c r="AE16">
        <v>0</v>
      </c>
      <c r="AF16">
        <v>0</v>
      </c>
      <c r="AG16">
        <v>48.22</v>
      </c>
      <c r="AH16">
        <v>179.14</v>
      </c>
      <c r="AI16">
        <v>48.22</v>
      </c>
      <c r="AJ16">
        <v>76.510000000000005</v>
      </c>
      <c r="AK16">
        <v>0</v>
      </c>
      <c r="AL16">
        <v>150</v>
      </c>
    </row>
    <row r="17" spans="1:38">
      <c r="A17" t="s">
        <v>246</v>
      </c>
      <c r="G17" t="s">
        <v>59</v>
      </c>
      <c r="H17" s="73">
        <v>96.87</v>
      </c>
      <c r="I17" s="46">
        <v>0</v>
      </c>
      <c r="J17" s="46">
        <v>3.04</v>
      </c>
      <c r="K17" s="46">
        <v>0</v>
      </c>
      <c r="L17" s="46">
        <v>1.93</v>
      </c>
      <c r="M17" s="74">
        <v>0</v>
      </c>
      <c r="N17" s="73">
        <v>255.64999999999998</v>
      </c>
      <c r="O17" s="46">
        <v>326.88</v>
      </c>
      <c r="P17" s="46">
        <v>0</v>
      </c>
      <c r="Q17" s="46">
        <v>0</v>
      </c>
      <c r="R17" s="46">
        <v>0</v>
      </c>
      <c r="S17" s="74">
        <v>0</v>
      </c>
      <c r="W17">
        <v>76.88</v>
      </c>
      <c r="X17">
        <v>3.04</v>
      </c>
      <c r="Y17">
        <v>1.93</v>
      </c>
      <c r="Z17">
        <v>0</v>
      </c>
      <c r="AA17">
        <v>0.43</v>
      </c>
      <c r="AB17">
        <v>0</v>
      </c>
      <c r="AC17">
        <v>100</v>
      </c>
      <c r="AD17">
        <v>0</v>
      </c>
      <c r="AE17">
        <v>0</v>
      </c>
      <c r="AF17">
        <v>0</v>
      </c>
      <c r="AG17">
        <v>48.22</v>
      </c>
      <c r="AH17">
        <v>179.14</v>
      </c>
      <c r="AI17">
        <v>48.22</v>
      </c>
      <c r="AJ17">
        <v>76.510000000000005</v>
      </c>
      <c r="AK17">
        <v>0</v>
      </c>
      <c r="AL17">
        <v>150</v>
      </c>
    </row>
    <row r="18" spans="1:38">
      <c r="A18" t="s">
        <v>247</v>
      </c>
      <c r="G18" t="s">
        <v>60</v>
      </c>
      <c r="H18" s="73">
        <v>96.87</v>
      </c>
      <c r="I18" s="46">
        <v>0</v>
      </c>
      <c r="J18" s="46">
        <v>3.04</v>
      </c>
      <c r="K18" s="46">
        <v>0</v>
      </c>
      <c r="L18" s="46">
        <v>1.93</v>
      </c>
      <c r="M18" s="74">
        <v>0</v>
      </c>
      <c r="N18" s="73">
        <v>255.64999999999998</v>
      </c>
      <c r="O18" s="46">
        <v>326.88</v>
      </c>
      <c r="P18" s="46">
        <v>0</v>
      </c>
      <c r="Q18" s="46">
        <v>0</v>
      </c>
      <c r="R18" s="46">
        <v>0</v>
      </c>
      <c r="S18" s="74">
        <v>0</v>
      </c>
      <c r="W18">
        <v>76.88</v>
      </c>
      <c r="X18">
        <v>3.04</v>
      </c>
      <c r="Y18">
        <v>1.93</v>
      </c>
      <c r="Z18">
        <v>0</v>
      </c>
      <c r="AA18">
        <v>0.43</v>
      </c>
      <c r="AB18">
        <v>0</v>
      </c>
      <c r="AC18">
        <v>100</v>
      </c>
      <c r="AD18">
        <v>0</v>
      </c>
      <c r="AE18">
        <v>0</v>
      </c>
      <c r="AF18">
        <v>0</v>
      </c>
      <c r="AG18">
        <v>48.22</v>
      </c>
      <c r="AH18">
        <v>179.14</v>
      </c>
      <c r="AI18">
        <v>48.22</v>
      </c>
      <c r="AJ18">
        <v>76.510000000000005</v>
      </c>
      <c r="AK18">
        <v>0</v>
      </c>
      <c r="AL18">
        <v>150</v>
      </c>
    </row>
    <row r="19" spans="1:38">
      <c r="A19" t="s">
        <v>261</v>
      </c>
      <c r="G19" t="s">
        <v>61</v>
      </c>
      <c r="H19" s="73">
        <v>96.87</v>
      </c>
      <c r="I19" s="46">
        <v>0</v>
      </c>
      <c r="J19" s="46">
        <v>3.04</v>
      </c>
      <c r="K19" s="46">
        <v>0</v>
      </c>
      <c r="L19" s="46">
        <v>1.93</v>
      </c>
      <c r="M19" s="74">
        <v>0</v>
      </c>
      <c r="N19" s="73">
        <v>255.64999999999998</v>
      </c>
      <c r="O19" s="46">
        <v>326.88</v>
      </c>
      <c r="P19" s="46">
        <v>0</v>
      </c>
      <c r="Q19" s="46">
        <v>0</v>
      </c>
      <c r="R19" s="46">
        <v>0</v>
      </c>
      <c r="S19" s="74">
        <v>0</v>
      </c>
      <c r="W19">
        <v>76.88</v>
      </c>
      <c r="X19">
        <v>3.04</v>
      </c>
      <c r="Y19">
        <v>1.93</v>
      </c>
      <c r="Z19">
        <v>0</v>
      </c>
      <c r="AA19">
        <v>0.43</v>
      </c>
      <c r="AB19">
        <v>0</v>
      </c>
      <c r="AC19">
        <v>100</v>
      </c>
      <c r="AD19">
        <v>0</v>
      </c>
      <c r="AE19">
        <v>0</v>
      </c>
      <c r="AF19">
        <v>0</v>
      </c>
      <c r="AG19">
        <v>48.22</v>
      </c>
      <c r="AH19">
        <v>179.14</v>
      </c>
      <c r="AI19">
        <v>48.22</v>
      </c>
      <c r="AJ19">
        <v>76.510000000000005</v>
      </c>
      <c r="AK19">
        <v>0</v>
      </c>
      <c r="AL19">
        <v>150</v>
      </c>
    </row>
    <row r="20" spans="1:38">
      <c r="A20" t="s">
        <v>262</v>
      </c>
      <c r="G20" t="s">
        <v>62</v>
      </c>
      <c r="H20" s="73">
        <v>96.87</v>
      </c>
      <c r="I20" s="46">
        <v>0</v>
      </c>
      <c r="J20" s="46">
        <v>3.04</v>
      </c>
      <c r="K20" s="46">
        <v>0</v>
      </c>
      <c r="L20" s="46">
        <v>1.93</v>
      </c>
      <c r="M20" s="74">
        <v>0</v>
      </c>
      <c r="N20" s="73">
        <v>255.64999999999998</v>
      </c>
      <c r="O20" s="46">
        <v>326.88</v>
      </c>
      <c r="P20" s="46">
        <v>0</v>
      </c>
      <c r="Q20" s="46">
        <v>0</v>
      </c>
      <c r="R20" s="46">
        <v>0</v>
      </c>
      <c r="S20" s="74">
        <v>0</v>
      </c>
      <c r="W20">
        <v>76.88</v>
      </c>
      <c r="X20">
        <v>3.04</v>
      </c>
      <c r="Y20">
        <v>1.93</v>
      </c>
      <c r="Z20">
        <v>0</v>
      </c>
      <c r="AA20">
        <v>0.43</v>
      </c>
      <c r="AB20">
        <v>0</v>
      </c>
      <c r="AC20">
        <v>100</v>
      </c>
      <c r="AD20">
        <v>0</v>
      </c>
      <c r="AE20">
        <v>0</v>
      </c>
      <c r="AF20">
        <v>0</v>
      </c>
      <c r="AG20">
        <v>48.22</v>
      </c>
      <c r="AH20">
        <v>179.14</v>
      </c>
      <c r="AI20">
        <v>48.22</v>
      </c>
      <c r="AJ20">
        <v>76.510000000000005</v>
      </c>
      <c r="AK20">
        <v>0</v>
      </c>
      <c r="AL20">
        <v>150</v>
      </c>
    </row>
    <row r="21" spans="1:38">
      <c r="A21" t="s">
        <v>248</v>
      </c>
      <c r="G21" t="s">
        <v>63</v>
      </c>
      <c r="H21" s="73">
        <v>96.87</v>
      </c>
      <c r="I21" s="46">
        <v>0</v>
      </c>
      <c r="J21" s="46">
        <v>3.04</v>
      </c>
      <c r="K21" s="46">
        <v>0</v>
      </c>
      <c r="L21" s="46">
        <v>1.93</v>
      </c>
      <c r="M21" s="74">
        <v>0</v>
      </c>
      <c r="N21" s="73">
        <v>255.64999999999998</v>
      </c>
      <c r="O21" s="46">
        <v>326.88</v>
      </c>
      <c r="P21" s="46">
        <v>0</v>
      </c>
      <c r="Q21" s="46">
        <v>0</v>
      </c>
      <c r="R21" s="46">
        <v>0</v>
      </c>
      <c r="S21" s="74">
        <v>0</v>
      </c>
      <c r="W21">
        <v>76.88</v>
      </c>
      <c r="X21">
        <v>3.04</v>
      </c>
      <c r="Y21">
        <v>1.93</v>
      </c>
      <c r="Z21">
        <v>0</v>
      </c>
      <c r="AA21">
        <v>0.43</v>
      </c>
      <c r="AB21">
        <v>0</v>
      </c>
      <c r="AC21">
        <v>100</v>
      </c>
      <c r="AD21">
        <v>0</v>
      </c>
      <c r="AE21">
        <v>0</v>
      </c>
      <c r="AF21">
        <v>0</v>
      </c>
      <c r="AG21">
        <v>48.22</v>
      </c>
      <c r="AH21">
        <v>179.14</v>
      </c>
      <c r="AI21">
        <v>48.22</v>
      </c>
      <c r="AJ21">
        <v>76.510000000000005</v>
      </c>
      <c r="AK21">
        <v>0</v>
      </c>
      <c r="AL21">
        <v>150</v>
      </c>
    </row>
    <row r="22" spans="1:38">
      <c r="A22" t="s">
        <v>249</v>
      </c>
      <c r="G22" t="s">
        <v>64</v>
      </c>
      <c r="H22" s="73">
        <v>96.87</v>
      </c>
      <c r="I22" s="46">
        <v>0</v>
      </c>
      <c r="J22" s="46">
        <v>3.04</v>
      </c>
      <c r="K22" s="46">
        <v>0</v>
      </c>
      <c r="L22" s="46">
        <v>1.93</v>
      </c>
      <c r="M22" s="74">
        <v>0</v>
      </c>
      <c r="N22" s="73">
        <v>255.64999999999998</v>
      </c>
      <c r="O22" s="46">
        <v>326.88</v>
      </c>
      <c r="P22" s="46">
        <v>0</v>
      </c>
      <c r="Q22" s="46">
        <v>0</v>
      </c>
      <c r="R22" s="46">
        <v>0</v>
      </c>
      <c r="S22" s="74">
        <v>0</v>
      </c>
      <c r="W22">
        <v>76.88</v>
      </c>
      <c r="X22">
        <v>3.04</v>
      </c>
      <c r="Y22">
        <v>1.93</v>
      </c>
      <c r="Z22">
        <v>0</v>
      </c>
      <c r="AA22">
        <v>0.43</v>
      </c>
      <c r="AB22">
        <v>0</v>
      </c>
      <c r="AC22">
        <v>100</v>
      </c>
      <c r="AD22">
        <v>0</v>
      </c>
      <c r="AE22">
        <v>0</v>
      </c>
      <c r="AF22">
        <v>0</v>
      </c>
      <c r="AG22">
        <v>48.22</v>
      </c>
      <c r="AH22">
        <v>179.14</v>
      </c>
      <c r="AI22">
        <v>48.22</v>
      </c>
      <c r="AJ22">
        <v>76.510000000000005</v>
      </c>
      <c r="AK22">
        <v>0</v>
      </c>
      <c r="AL22">
        <v>150</v>
      </c>
    </row>
    <row r="23" spans="1:38">
      <c r="A23" t="s">
        <v>250</v>
      </c>
      <c r="G23" t="s">
        <v>65</v>
      </c>
      <c r="H23" s="73">
        <v>96.87</v>
      </c>
      <c r="I23" s="46">
        <v>0</v>
      </c>
      <c r="J23" s="46">
        <v>3.04</v>
      </c>
      <c r="K23" s="46">
        <v>0</v>
      </c>
      <c r="L23" s="46">
        <v>1.93</v>
      </c>
      <c r="M23" s="74">
        <v>0</v>
      </c>
      <c r="N23" s="73">
        <v>255.64999999999998</v>
      </c>
      <c r="O23" s="46">
        <v>326.88</v>
      </c>
      <c r="P23" s="46">
        <v>0</v>
      </c>
      <c r="Q23" s="46">
        <v>0</v>
      </c>
      <c r="R23" s="46">
        <v>0</v>
      </c>
      <c r="S23" s="74">
        <v>0</v>
      </c>
      <c r="W23">
        <v>76.88</v>
      </c>
      <c r="X23">
        <v>3.04</v>
      </c>
      <c r="Y23">
        <v>1.93</v>
      </c>
      <c r="Z23">
        <v>0</v>
      </c>
      <c r="AA23">
        <v>0.43</v>
      </c>
      <c r="AB23">
        <v>0</v>
      </c>
      <c r="AC23">
        <v>100</v>
      </c>
      <c r="AD23">
        <v>0</v>
      </c>
      <c r="AE23">
        <v>0</v>
      </c>
      <c r="AF23">
        <v>0</v>
      </c>
      <c r="AG23">
        <v>48.22</v>
      </c>
      <c r="AH23">
        <v>179.14</v>
      </c>
      <c r="AI23">
        <v>48.22</v>
      </c>
      <c r="AJ23">
        <v>76.510000000000005</v>
      </c>
      <c r="AK23">
        <v>0</v>
      </c>
      <c r="AL23">
        <v>150</v>
      </c>
    </row>
    <row r="24" spans="1:38">
      <c r="A24" t="s">
        <v>251</v>
      </c>
      <c r="G24" t="s">
        <v>66</v>
      </c>
      <c r="H24" s="73">
        <v>96.87</v>
      </c>
      <c r="I24" s="46">
        <v>0</v>
      </c>
      <c r="J24" s="46">
        <v>3.04</v>
      </c>
      <c r="K24" s="46">
        <v>0</v>
      </c>
      <c r="L24" s="46">
        <v>1.93</v>
      </c>
      <c r="M24" s="74">
        <v>0</v>
      </c>
      <c r="N24" s="73">
        <v>255.64999999999998</v>
      </c>
      <c r="O24" s="46">
        <v>326.88</v>
      </c>
      <c r="P24" s="46">
        <v>0</v>
      </c>
      <c r="Q24" s="46">
        <v>0</v>
      </c>
      <c r="R24" s="46">
        <v>0</v>
      </c>
      <c r="S24" s="74">
        <v>0</v>
      </c>
      <c r="W24">
        <v>76.88</v>
      </c>
      <c r="X24">
        <v>3.04</v>
      </c>
      <c r="Y24">
        <v>1.93</v>
      </c>
      <c r="Z24">
        <v>0</v>
      </c>
      <c r="AA24">
        <v>0.43</v>
      </c>
      <c r="AB24">
        <v>0</v>
      </c>
      <c r="AC24">
        <v>100</v>
      </c>
      <c r="AD24">
        <v>0</v>
      </c>
      <c r="AE24">
        <v>0</v>
      </c>
      <c r="AF24">
        <v>0</v>
      </c>
      <c r="AG24">
        <v>48.22</v>
      </c>
      <c r="AH24">
        <v>179.14</v>
      </c>
      <c r="AI24">
        <v>48.22</v>
      </c>
      <c r="AJ24">
        <v>76.510000000000005</v>
      </c>
      <c r="AK24">
        <v>0</v>
      </c>
      <c r="AL24">
        <v>150</v>
      </c>
    </row>
    <row r="25" spans="1:38">
      <c r="A25" t="s">
        <v>252</v>
      </c>
      <c r="G25" t="s">
        <v>67</v>
      </c>
      <c r="H25" s="73">
        <v>96.87</v>
      </c>
      <c r="I25" s="46">
        <v>0</v>
      </c>
      <c r="J25" s="46">
        <v>3.04</v>
      </c>
      <c r="K25" s="46">
        <v>0</v>
      </c>
      <c r="L25" s="46">
        <v>1.93</v>
      </c>
      <c r="M25" s="74">
        <v>0</v>
      </c>
      <c r="N25" s="73">
        <v>255.64999999999998</v>
      </c>
      <c r="O25" s="46">
        <v>326.88</v>
      </c>
      <c r="P25" s="46">
        <v>0</v>
      </c>
      <c r="Q25" s="46">
        <v>0</v>
      </c>
      <c r="R25" s="46">
        <v>0</v>
      </c>
      <c r="S25" s="74">
        <v>0</v>
      </c>
      <c r="W25">
        <v>76.88</v>
      </c>
      <c r="X25">
        <v>3.04</v>
      </c>
      <c r="Y25">
        <v>1.93</v>
      </c>
      <c r="Z25">
        <v>0</v>
      </c>
      <c r="AA25">
        <v>0.43</v>
      </c>
      <c r="AB25">
        <v>0</v>
      </c>
      <c r="AC25">
        <v>100</v>
      </c>
      <c r="AD25">
        <v>0</v>
      </c>
      <c r="AE25">
        <v>0</v>
      </c>
      <c r="AF25">
        <v>0</v>
      </c>
      <c r="AG25">
        <v>48.22</v>
      </c>
      <c r="AH25">
        <v>179.14</v>
      </c>
      <c r="AI25">
        <v>48.22</v>
      </c>
      <c r="AJ25">
        <v>76.510000000000005</v>
      </c>
      <c r="AK25">
        <v>0</v>
      </c>
      <c r="AL25">
        <v>150</v>
      </c>
    </row>
    <row r="26" spans="1:38">
      <c r="A26" t="s">
        <v>253</v>
      </c>
      <c r="G26" t="s">
        <v>68</v>
      </c>
      <c r="H26" s="73">
        <v>96.87</v>
      </c>
      <c r="I26" s="46">
        <v>0</v>
      </c>
      <c r="J26" s="46">
        <v>3.04</v>
      </c>
      <c r="K26" s="46">
        <v>0</v>
      </c>
      <c r="L26" s="46">
        <v>1.93</v>
      </c>
      <c r="M26" s="74">
        <v>0</v>
      </c>
      <c r="N26" s="73">
        <v>255.64999999999998</v>
      </c>
      <c r="O26" s="46">
        <v>326.88</v>
      </c>
      <c r="P26" s="46">
        <v>0</v>
      </c>
      <c r="Q26" s="46">
        <v>0</v>
      </c>
      <c r="R26" s="46">
        <v>0</v>
      </c>
      <c r="S26" s="74">
        <v>0</v>
      </c>
      <c r="W26">
        <v>76.88</v>
      </c>
      <c r="X26">
        <v>3.04</v>
      </c>
      <c r="Y26">
        <v>1.93</v>
      </c>
      <c r="Z26">
        <v>0</v>
      </c>
      <c r="AA26">
        <v>0.43</v>
      </c>
      <c r="AB26">
        <v>0</v>
      </c>
      <c r="AC26">
        <v>100</v>
      </c>
      <c r="AD26">
        <v>0</v>
      </c>
      <c r="AE26">
        <v>0</v>
      </c>
      <c r="AF26">
        <v>0</v>
      </c>
      <c r="AG26">
        <v>48.22</v>
      </c>
      <c r="AH26">
        <v>179.14</v>
      </c>
      <c r="AI26">
        <v>48.22</v>
      </c>
      <c r="AJ26">
        <v>76.510000000000005</v>
      </c>
      <c r="AK26">
        <v>0</v>
      </c>
      <c r="AL26">
        <v>150</v>
      </c>
    </row>
    <row r="27" spans="1:38">
      <c r="A27" t="s">
        <v>254</v>
      </c>
      <c r="G27" t="s">
        <v>69</v>
      </c>
      <c r="H27" s="73">
        <v>96.87</v>
      </c>
      <c r="I27" s="46">
        <v>0</v>
      </c>
      <c r="J27" s="46">
        <v>3.04</v>
      </c>
      <c r="K27" s="46">
        <v>0</v>
      </c>
      <c r="L27" s="46">
        <v>1.93</v>
      </c>
      <c r="M27" s="74">
        <v>0</v>
      </c>
      <c r="N27" s="73">
        <v>211.28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3.04</v>
      </c>
      <c r="Y27">
        <v>1.93</v>
      </c>
      <c r="Z27">
        <v>100</v>
      </c>
      <c r="AA27">
        <v>0.43</v>
      </c>
      <c r="AB27">
        <v>0</v>
      </c>
      <c r="AC27">
        <v>0</v>
      </c>
      <c r="AD27">
        <v>100</v>
      </c>
      <c r="AE27">
        <v>0</v>
      </c>
      <c r="AF27">
        <v>0</v>
      </c>
      <c r="AG27">
        <v>48.22</v>
      </c>
      <c r="AH27">
        <v>0</v>
      </c>
      <c r="AI27">
        <v>48.22</v>
      </c>
      <c r="AJ27">
        <v>211.28</v>
      </c>
      <c r="AK27">
        <v>0</v>
      </c>
      <c r="AL27">
        <v>150</v>
      </c>
    </row>
    <row r="28" spans="1:38">
      <c r="A28" t="s">
        <v>255</v>
      </c>
      <c r="G28" t="s">
        <v>70</v>
      </c>
      <c r="H28" s="73">
        <v>96.87</v>
      </c>
      <c r="I28" s="46">
        <v>0</v>
      </c>
      <c r="J28" s="46">
        <v>3.04</v>
      </c>
      <c r="K28" s="46">
        <v>0</v>
      </c>
      <c r="L28" s="46">
        <v>1.93</v>
      </c>
      <c r="M28" s="74">
        <v>0</v>
      </c>
      <c r="N28" s="73">
        <v>211.28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3.04</v>
      </c>
      <c r="Y28">
        <v>1.93</v>
      </c>
      <c r="Z28">
        <v>100</v>
      </c>
      <c r="AA28">
        <v>0.43</v>
      </c>
      <c r="AB28">
        <v>0</v>
      </c>
      <c r="AC28">
        <v>0</v>
      </c>
      <c r="AD28">
        <v>100</v>
      </c>
      <c r="AE28">
        <v>0</v>
      </c>
      <c r="AF28">
        <v>0</v>
      </c>
      <c r="AG28">
        <v>48.22</v>
      </c>
      <c r="AH28">
        <v>0</v>
      </c>
      <c r="AI28">
        <v>48.22</v>
      </c>
      <c r="AJ28">
        <v>211.28</v>
      </c>
      <c r="AK28">
        <v>0</v>
      </c>
      <c r="AL28">
        <v>150</v>
      </c>
    </row>
    <row r="29" spans="1:38">
      <c r="A29" t="s">
        <v>263</v>
      </c>
      <c r="G29" t="s">
        <v>71</v>
      </c>
      <c r="H29" s="73">
        <v>96.87</v>
      </c>
      <c r="I29" s="46">
        <v>0</v>
      </c>
      <c r="J29" s="46">
        <v>3.04</v>
      </c>
      <c r="K29" s="46">
        <v>0</v>
      </c>
      <c r="L29" s="46">
        <v>1.93</v>
      </c>
      <c r="M29" s="74">
        <v>0</v>
      </c>
      <c r="N29" s="73">
        <v>211.28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3.04</v>
      </c>
      <c r="Y29">
        <v>1.93</v>
      </c>
      <c r="Z29">
        <v>100</v>
      </c>
      <c r="AA29">
        <v>0.43</v>
      </c>
      <c r="AB29">
        <v>0</v>
      </c>
      <c r="AC29">
        <v>0</v>
      </c>
      <c r="AD29">
        <v>100</v>
      </c>
      <c r="AE29">
        <v>0</v>
      </c>
      <c r="AF29">
        <v>0</v>
      </c>
      <c r="AG29">
        <v>48.22</v>
      </c>
      <c r="AH29">
        <v>0</v>
      </c>
      <c r="AI29">
        <v>48.22</v>
      </c>
      <c r="AJ29">
        <v>211.28</v>
      </c>
      <c r="AK29">
        <v>0</v>
      </c>
      <c r="AL29">
        <v>150</v>
      </c>
    </row>
    <row r="30" spans="1:38">
      <c r="A30" t="s">
        <v>264</v>
      </c>
      <c r="G30" t="s">
        <v>72</v>
      </c>
      <c r="H30" s="73">
        <v>96.87</v>
      </c>
      <c r="I30" s="46">
        <v>0</v>
      </c>
      <c r="J30" s="46">
        <v>3.04</v>
      </c>
      <c r="K30" s="46">
        <v>0</v>
      </c>
      <c r="L30" s="46">
        <v>1.93</v>
      </c>
      <c r="M30" s="74">
        <v>0</v>
      </c>
      <c r="N30" s="73">
        <v>211.28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3.04</v>
      </c>
      <c r="Y30">
        <v>1.93</v>
      </c>
      <c r="Z30">
        <v>100</v>
      </c>
      <c r="AA30">
        <v>0.43</v>
      </c>
      <c r="AB30">
        <v>0</v>
      </c>
      <c r="AC30">
        <v>0</v>
      </c>
      <c r="AD30">
        <v>100</v>
      </c>
      <c r="AE30">
        <v>0</v>
      </c>
      <c r="AF30">
        <v>0</v>
      </c>
      <c r="AG30">
        <v>48.22</v>
      </c>
      <c r="AH30">
        <v>0</v>
      </c>
      <c r="AI30">
        <v>48.22</v>
      </c>
      <c r="AJ30">
        <v>211.28</v>
      </c>
      <c r="AK30">
        <v>0</v>
      </c>
      <c r="AL30">
        <v>150</v>
      </c>
    </row>
    <row r="31" spans="1:38">
      <c r="A31" t="s">
        <v>274</v>
      </c>
      <c r="G31" t="s">
        <v>73</v>
      </c>
      <c r="H31" s="73">
        <v>97.02</v>
      </c>
      <c r="I31" s="46">
        <v>0</v>
      </c>
      <c r="J31" s="46">
        <v>3.04</v>
      </c>
      <c r="K31" s="46">
        <v>0</v>
      </c>
      <c r="L31" s="46">
        <v>1.93</v>
      </c>
      <c r="M31" s="74">
        <v>0</v>
      </c>
      <c r="N31" s="73">
        <v>211.28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3.04</v>
      </c>
      <c r="Y31">
        <v>1.93</v>
      </c>
      <c r="Z31">
        <v>100</v>
      </c>
      <c r="AA31">
        <v>0.57999999999999996</v>
      </c>
      <c r="AB31">
        <v>0</v>
      </c>
      <c r="AC31">
        <v>0</v>
      </c>
      <c r="AD31">
        <v>100</v>
      </c>
      <c r="AE31">
        <v>0</v>
      </c>
      <c r="AF31">
        <v>0</v>
      </c>
      <c r="AG31">
        <v>48.22</v>
      </c>
      <c r="AH31">
        <v>0</v>
      </c>
      <c r="AI31">
        <v>48.22</v>
      </c>
      <c r="AJ31">
        <v>211.28</v>
      </c>
      <c r="AK31">
        <v>0</v>
      </c>
      <c r="AL31">
        <v>150</v>
      </c>
    </row>
    <row r="32" spans="1:38">
      <c r="A32" t="s">
        <v>275</v>
      </c>
      <c r="G32" t="s">
        <v>74</v>
      </c>
      <c r="H32" s="73">
        <v>97.02</v>
      </c>
      <c r="I32" s="46">
        <v>0</v>
      </c>
      <c r="J32" s="46">
        <v>3.04</v>
      </c>
      <c r="K32" s="46">
        <v>0</v>
      </c>
      <c r="L32" s="46">
        <v>1.93</v>
      </c>
      <c r="M32" s="74">
        <v>0</v>
      </c>
      <c r="N32" s="73">
        <v>211.28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3.04</v>
      </c>
      <c r="Y32">
        <v>1.93</v>
      </c>
      <c r="Z32">
        <v>100</v>
      </c>
      <c r="AA32">
        <v>0.57999999999999996</v>
      </c>
      <c r="AB32">
        <v>0</v>
      </c>
      <c r="AC32">
        <v>0</v>
      </c>
      <c r="AD32">
        <v>100</v>
      </c>
      <c r="AE32">
        <v>0</v>
      </c>
      <c r="AF32">
        <v>0</v>
      </c>
      <c r="AG32">
        <v>48.22</v>
      </c>
      <c r="AH32">
        <v>0</v>
      </c>
      <c r="AI32">
        <v>48.22</v>
      </c>
      <c r="AJ32">
        <v>211.28</v>
      </c>
      <c r="AK32">
        <v>0</v>
      </c>
      <c r="AL32">
        <v>150</v>
      </c>
    </row>
    <row r="33" spans="1:38">
      <c r="A33" t="s">
        <v>276</v>
      </c>
      <c r="G33" t="s">
        <v>75</v>
      </c>
      <c r="H33" s="73">
        <v>97.02</v>
      </c>
      <c r="I33" s="46">
        <v>0</v>
      </c>
      <c r="J33" s="46">
        <v>3.04</v>
      </c>
      <c r="K33" s="46">
        <v>0</v>
      </c>
      <c r="L33" s="46">
        <v>1.93</v>
      </c>
      <c r="M33" s="74">
        <v>0</v>
      </c>
      <c r="N33" s="73">
        <v>211.28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3.04</v>
      </c>
      <c r="Y33">
        <v>1.93</v>
      </c>
      <c r="Z33">
        <v>100</v>
      </c>
      <c r="AA33">
        <v>0.57999999999999996</v>
      </c>
      <c r="AB33">
        <v>0</v>
      </c>
      <c r="AC33">
        <v>0</v>
      </c>
      <c r="AD33">
        <v>100</v>
      </c>
      <c r="AE33">
        <v>0</v>
      </c>
      <c r="AF33">
        <v>0</v>
      </c>
      <c r="AG33">
        <v>48.22</v>
      </c>
      <c r="AH33">
        <v>0</v>
      </c>
      <c r="AI33">
        <v>48.22</v>
      </c>
      <c r="AJ33">
        <v>211.28</v>
      </c>
      <c r="AK33">
        <v>0</v>
      </c>
      <c r="AL33">
        <v>150</v>
      </c>
    </row>
    <row r="34" spans="1:38">
      <c r="A34" t="s">
        <v>277</v>
      </c>
      <c r="G34" t="s">
        <v>76</v>
      </c>
      <c r="H34" s="73">
        <v>97.02</v>
      </c>
      <c r="I34" s="46">
        <v>0</v>
      </c>
      <c r="J34" s="46">
        <v>3.04</v>
      </c>
      <c r="K34" s="46">
        <v>0</v>
      </c>
      <c r="L34" s="46">
        <v>1.93</v>
      </c>
      <c r="M34" s="74">
        <v>0</v>
      </c>
      <c r="N34" s="73">
        <v>211.28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3.04</v>
      </c>
      <c r="Y34">
        <v>1.93</v>
      </c>
      <c r="Z34">
        <v>100</v>
      </c>
      <c r="AA34">
        <v>0.57999999999999996</v>
      </c>
      <c r="AB34">
        <v>0</v>
      </c>
      <c r="AC34">
        <v>0</v>
      </c>
      <c r="AD34">
        <v>100</v>
      </c>
      <c r="AE34">
        <v>0</v>
      </c>
      <c r="AF34">
        <v>0</v>
      </c>
      <c r="AG34">
        <v>48.22</v>
      </c>
      <c r="AH34">
        <v>0</v>
      </c>
      <c r="AI34">
        <v>48.22</v>
      </c>
      <c r="AJ34">
        <v>211.28</v>
      </c>
      <c r="AK34">
        <v>0</v>
      </c>
      <c r="AL34">
        <v>150</v>
      </c>
    </row>
    <row r="35" spans="1:38">
      <c r="A35" t="s">
        <v>279</v>
      </c>
      <c r="G35" t="s">
        <v>77</v>
      </c>
      <c r="H35" s="73">
        <v>97.4</v>
      </c>
      <c r="I35" s="46">
        <v>0</v>
      </c>
      <c r="J35" s="46">
        <v>3.04</v>
      </c>
      <c r="K35" s="46">
        <v>0</v>
      </c>
      <c r="L35" s="46">
        <v>1.93</v>
      </c>
      <c r="M35" s="74">
        <v>0</v>
      </c>
      <c r="N35" s="73">
        <v>211.28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3.04</v>
      </c>
      <c r="Y35">
        <v>1.93</v>
      </c>
      <c r="Z35">
        <v>50</v>
      </c>
      <c r="AA35">
        <v>0.96</v>
      </c>
      <c r="AB35">
        <v>0</v>
      </c>
      <c r="AC35">
        <v>0</v>
      </c>
      <c r="AD35">
        <v>100</v>
      </c>
      <c r="AE35">
        <v>0</v>
      </c>
      <c r="AF35">
        <v>0</v>
      </c>
      <c r="AG35">
        <v>48.22</v>
      </c>
      <c r="AH35">
        <v>0</v>
      </c>
      <c r="AI35">
        <v>48.22</v>
      </c>
      <c r="AJ35">
        <v>211.28</v>
      </c>
      <c r="AK35">
        <v>0</v>
      </c>
      <c r="AL35">
        <v>150</v>
      </c>
    </row>
    <row r="36" spans="1:38">
      <c r="A36" t="s">
        <v>309</v>
      </c>
      <c r="G36" t="s">
        <v>78</v>
      </c>
      <c r="H36" s="73">
        <v>97.4</v>
      </c>
      <c r="I36" s="46">
        <v>0</v>
      </c>
      <c r="J36" s="46">
        <v>3.04</v>
      </c>
      <c r="K36" s="46">
        <v>0</v>
      </c>
      <c r="L36" s="46">
        <v>1.93</v>
      </c>
      <c r="M36" s="74">
        <v>0</v>
      </c>
      <c r="N36" s="73">
        <v>211.28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3.04</v>
      </c>
      <c r="Y36">
        <v>1.93</v>
      </c>
      <c r="Z36">
        <v>50</v>
      </c>
      <c r="AA36">
        <v>0.96</v>
      </c>
      <c r="AB36">
        <v>0</v>
      </c>
      <c r="AC36">
        <v>0</v>
      </c>
      <c r="AD36">
        <v>100</v>
      </c>
      <c r="AE36">
        <v>0</v>
      </c>
      <c r="AF36">
        <v>0</v>
      </c>
      <c r="AG36">
        <v>48.22</v>
      </c>
      <c r="AH36">
        <v>0</v>
      </c>
      <c r="AI36">
        <v>48.22</v>
      </c>
      <c r="AJ36">
        <v>211.28</v>
      </c>
      <c r="AK36">
        <v>0</v>
      </c>
      <c r="AL36">
        <v>150</v>
      </c>
    </row>
    <row r="37" spans="1:38">
      <c r="A37" t="s">
        <v>310</v>
      </c>
      <c r="G37" t="s">
        <v>79</v>
      </c>
      <c r="H37" s="73">
        <v>97.4</v>
      </c>
      <c r="I37" s="46">
        <v>0</v>
      </c>
      <c r="J37" s="46">
        <v>3.04</v>
      </c>
      <c r="K37" s="46">
        <v>0</v>
      </c>
      <c r="L37" s="46">
        <v>1.93</v>
      </c>
      <c r="M37" s="74">
        <v>0</v>
      </c>
      <c r="N37" s="73">
        <v>211.28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3.04</v>
      </c>
      <c r="Y37">
        <v>1.93</v>
      </c>
      <c r="Z37">
        <v>50</v>
      </c>
      <c r="AA37">
        <v>0.96</v>
      </c>
      <c r="AB37">
        <v>0</v>
      </c>
      <c r="AC37">
        <v>0</v>
      </c>
      <c r="AD37">
        <v>100</v>
      </c>
      <c r="AE37">
        <v>0</v>
      </c>
      <c r="AF37">
        <v>0</v>
      </c>
      <c r="AG37">
        <v>48.22</v>
      </c>
      <c r="AH37">
        <v>0</v>
      </c>
      <c r="AI37">
        <v>48.22</v>
      </c>
      <c r="AJ37">
        <v>211.28</v>
      </c>
      <c r="AK37">
        <v>0</v>
      </c>
      <c r="AL37">
        <v>150</v>
      </c>
    </row>
    <row r="38" spans="1:38">
      <c r="A38" t="s">
        <v>311</v>
      </c>
      <c r="G38" t="s">
        <v>80</v>
      </c>
      <c r="H38" s="73">
        <v>97.4</v>
      </c>
      <c r="I38" s="46">
        <v>0</v>
      </c>
      <c r="J38" s="46">
        <v>3.04</v>
      </c>
      <c r="K38" s="46">
        <v>0</v>
      </c>
      <c r="L38" s="46">
        <v>1.93</v>
      </c>
      <c r="M38" s="74">
        <v>0</v>
      </c>
      <c r="N38" s="73">
        <v>211.28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3.04</v>
      </c>
      <c r="Y38">
        <v>1.93</v>
      </c>
      <c r="Z38">
        <v>50</v>
      </c>
      <c r="AA38">
        <v>0.96</v>
      </c>
      <c r="AB38">
        <v>0</v>
      </c>
      <c r="AC38">
        <v>0</v>
      </c>
      <c r="AD38">
        <v>100</v>
      </c>
      <c r="AE38">
        <v>0</v>
      </c>
      <c r="AF38">
        <v>0</v>
      </c>
      <c r="AG38">
        <v>48.22</v>
      </c>
      <c r="AH38">
        <v>0</v>
      </c>
      <c r="AI38">
        <v>48.22</v>
      </c>
      <c r="AJ38">
        <v>211.28</v>
      </c>
      <c r="AK38">
        <v>0</v>
      </c>
      <c r="AL38">
        <v>150</v>
      </c>
    </row>
    <row r="39" spans="1:38">
      <c r="A39" t="s">
        <v>312</v>
      </c>
      <c r="G39" t="s">
        <v>81</v>
      </c>
      <c r="H39" s="73">
        <v>97.4</v>
      </c>
      <c r="I39" s="46">
        <v>0</v>
      </c>
      <c r="J39" s="46">
        <v>2.94</v>
      </c>
      <c r="K39" s="46">
        <v>24.11</v>
      </c>
      <c r="L39" s="46">
        <v>1.93</v>
      </c>
      <c r="M39" s="74">
        <v>0</v>
      </c>
      <c r="N39" s="73">
        <v>211.28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2.94</v>
      </c>
      <c r="Y39">
        <v>1.93</v>
      </c>
      <c r="Z39">
        <v>50</v>
      </c>
      <c r="AA39">
        <v>0.96</v>
      </c>
      <c r="AB39">
        <v>0</v>
      </c>
      <c r="AC39">
        <v>0</v>
      </c>
      <c r="AD39">
        <v>100</v>
      </c>
      <c r="AE39">
        <v>0</v>
      </c>
      <c r="AF39">
        <v>24.11</v>
      </c>
      <c r="AG39">
        <v>48.22</v>
      </c>
      <c r="AH39">
        <v>0</v>
      </c>
      <c r="AI39">
        <v>48.22</v>
      </c>
      <c r="AJ39">
        <v>211.28</v>
      </c>
      <c r="AK39">
        <v>0</v>
      </c>
      <c r="AL39">
        <v>150</v>
      </c>
    </row>
    <row r="40" spans="1:38">
      <c r="A40" t="s">
        <v>329</v>
      </c>
      <c r="G40" t="s">
        <v>82</v>
      </c>
      <c r="H40" s="73">
        <v>97.4</v>
      </c>
      <c r="I40" s="46">
        <v>0</v>
      </c>
      <c r="J40" s="46">
        <v>2.94</v>
      </c>
      <c r="K40" s="46">
        <v>24.11</v>
      </c>
      <c r="L40" s="46">
        <v>1.93</v>
      </c>
      <c r="M40" s="74">
        <v>0</v>
      </c>
      <c r="N40" s="73">
        <v>211.28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2.94</v>
      </c>
      <c r="Y40">
        <v>1.93</v>
      </c>
      <c r="Z40">
        <v>50</v>
      </c>
      <c r="AA40">
        <v>0.96</v>
      </c>
      <c r="AB40">
        <v>0</v>
      </c>
      <c r="AC40">
        <v>0</v>
      </c>
      <c r="AD40">
        <v>100</v>
      </c>
      <c r="AE40">
        <v>0</v>
      </c>
      <c r="AF40">
        <v>24.11</v>
      </c>
      <c r="AG40">
        <v>48.22</v>
      </c>
      <c r="AH40">
        <v>0</v>
      </c>
      <c r="AI40">
        <v>48.22</v>
      </c>
      <c r="AJ40">
        <v>211.28</v>
      </c>
      <c r="AK40">
        <v>0</v>
      </c>
      <c r="AL40">
        <v>150</v>
      </c>
    </row>
    <row r="41" spans="1:38">
      <c r="A41" t="s">
        <v>330</v>
      </c>
      <c r="G41" t="s">
        <v>83</v>
      </c>
      <c r="H41" s="73">
        <v>97.4</v>
      </c>
      <c r="I41" s="46">
        <v>0</v>
      </c>
      <c r="J41" s="46">
        <v>2.94</v>
      </c>
      <c r="K41" s="46">
        <v>24.11</v>
      </c>
      <c r="L41" s="46">
        <v>1.93</v>
      </c>
      <c r="M41" s="74">
        <v>0</v>
      </c>
      <c r="N41" s="73">
        <v>211.28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2.94</v>
      </c>
      <c r="Y41">
        <v>1.93</v>
      </c>
      <c r="Z41">
        <v>50</v>
      </c>
      <c r="AA41">
        <v>0.96</v>
      </c>
      <c r="AB41">
        <v>0</v>
      </c>
      <c r="AC41">
        <v>0</v>
      </c>
      <c r="AD41">
        <v>100</v>
      </c>
      <c r="AE41">
        <v>0</v>
      </c>
      <c r="AF41">
        <v>24.11</v>
      </c>
      <c r="AG41">
        <v>48.22</v>
      </c>
      <c r="AH41">
        <v>0</v>
      </c>
      <c r="AI41">
        <v>48.22</v>
      </c>
      <c r="AJ41">
        <v>211.28</v>
      </c>
      <c r="AK41">
        <v>0</v>
      </c>
      <c r="AL41">
        <v>150</v>
      </c>
    </row>
    <row r="42" spans="1:38">
      <c r="A42" t="s">
        <v>331</v>
      </c>
      <c r="G42" t="s">
        <v>84</v>
      </c>
      <c r="H42" s="73">
        <v>97.4</v>
      </c>
      <c r="I42" s="46">
        <v>0</v>
      </c>
      <c r="J42" s="46">
        <v>2.94</v>
      </c>
      <c r="K42" s="46">
        <v>24.11</v>
      </c>
      <c r="L42" s="46">
        <v>1.93</v>
      </c>
      <c r="M42" s="74">
        <v>0</v>
      </c>
      <c r="N42" s="73">
        <v>211.28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2.94</v>
      </c>
      <c r="Y42">
        <v>1.93</v>
      </c>
      <c r="Z42">
        <v>50</v>
      </c>
      <c r="AA42">
        <v>0.96</v>
      </c>
      <c r="AB42">
        <v>0</v>
      </c>
      <c r="AC42">
        <v>0</v>
      </c>
      <c r="AD42">
        <v>100</v>
      </c>
      <c r="AE42">
        <v>0</v>
      </c>
      <c r="AF42">
        <v>24.11</v>
      </c>
      <c r="AG42">
        <v>48.22</v>
      </c>
      <c r="AH42">
        <v>0</v>
      </c>
      <c r="AI42">
        <v>48.22</v>
      </c>
      <c r="AJ42">
        <v>211.28</v>
      </c>
      <c r="AK42">
        <v>0</v>
      </c>
      <c r="AL42">
        <v>150</v>
      </c>
    </row>
    <row r="43" spans="1:38">
      <c r="A43" t="s">
        <v>337</v>
      </c>
      <c r="G43" t="s">
        <v>85</v>
      </c>
      <c r="H43" s="73">
        <v>97.4</v>
      </c>
      <c r="I43" s="46">
        <v>0</v>
      </c>
      <c r="J43" s="46">
        <v>2.94</v>
      </c>
      <c r="K43" s="46">
        <v>24.11</v>
      </c>
      <c r="L43" s="46">
        <v>1.93</v>
      </c>
      <c r="M43" s="74">
        <v>0</v>
      </c>
      <c r="N43" s="73">
        <v>211.28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2.94</v>
      </c>
      <c r="Y43">
        <v>1.93</v>
      </c>
      <c r="Z43">
        <v>50</v>
      </c>
      <c r="AA43">
        <v>0.96</v>
      </c>
      <c r="AB43">
        <v>0</v>
      </c>
      <c r="AC43">
        <v>0</v>
      </c>
      <c r="AD43">
        <v>100</v>
      </c>
      <c r="AE43">
        <v>0</v>
      </c>
      <c r="AF43">
        <v>24.11</v>
      </c>
      <c r="AG43">
        <v>48.22</v>
      </c>
      <c r="AH43">
        <v>0</v>
      </c>
      <c r="AI43">
        <v>48.22</v>
      </c>
      <c r="AJ43">
        <v>211.28</v>
      </c>
      <c r="AK43">
        <v>0</v>
      </c>
      <c r="AL43">
        <v>150</v>
      </c>
    </row>
    <row r="44" spans="1:38">
      <c r="A44" t="s">
        <v>339</v>
      </c>
      <c r="G44" t="s">
        <v>86</v>
      </c>
      <c r="H44" s="73">
        <v>97.4</v>
      </c>
      <c r="I44" s="46">
        <v>0</v>
      </c>
      <c r="J44" s="46">
        <v>2.94</v>
      </c>
      <c r="K44" s="46">
        <v>24.11</v>
      </c>
      <c r="L44" s="46">
        <v>1.93</v>
      </c>
      <c r="M44" s="74">
        <v>0</v>
      </c>
      <c r="N44" s="73">
        <v>211.28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2.94</v>
      </c>
      <c r="Y44">
        <v>1.93</v>
      </c>
      <c r="Z44">
        <v>50</v>
      </c>
      <c r="AA44">
        <v>0.96</v>
      </c>
      <c r="AB44">
        <v>0</v>
      </c>
      <c r="AC44">
        <v>0</v>
      </c>
      <c r="AD44">
        <v>100</v>
      </c>
      <c r="AE44">
        <v>0</v>
      </c>
      <c r="AF44">
        <v>24.11</v>
      </c>
      <c r="AG44">
        <v>48.22</v>
      </c>
      <c r="AH44">
        <v>0</v>
      </c>
      <c r="AI44">
        <v>48.22</v>
      </c>
      <c r="AJ44">
        <v>211.28</v>
      </c>
      <c r="AK44">
        <v>0</v>
      </c>
      <c r="AL44">
        <v>150</v>
      </c>
    </row>
    <row r="45" spans="1:38">
      <c r="A45" t="s">
        <v>358</v>
      </c>
      <c r="G45" t="s">
        <v>87</v>
      </c>
      <c r="H45" s="73">
        <v>97.4</v>
      </c>
      <c r="I45" s="46">
        <v>0</v>
      </c>
      <c r="J45" s="46">
        <v>2.94</v>
      </c>
      <c r="K45" s="46">
        <v>24.11</v>
      </c>
      <c r="L45" s="46">
        <v>1.93</v>
      </c>
      <c r="M45" s="74">
        <v>0</v>
      </c>
      <c r="N45" s="73">
        <v>211.28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2.94</v>
      </c>
      <c r="Y45">
        <v>1.93</v>
      </c>
      <c r="Z45">
        <v>50</v>
      </c>
      <c r="AA45">
        <v>0.96</v>
      </c>
      <c r="AB45">
        <v>0</v>
      </c>
      <c r="AC45">
        <v>0</v>
      </c>
      <c r="AD45">
        <v>100</v>
      </c>
      <c r="AE45">
        <v>0</v>
      </c>
      <c r="AF45">
        <v>24.11</v>
      </c>
      <c r="AG45">
        <v>48.22</v>
      </c>
      <c r="AH45">
        <v>0</v>
      </c>
      <c r="AI45">
        <v>48.22</v>
      </c>
      <c r="AJ45">
        <v>211.28</v>
      </c>
      <c r="AK45">
        <v>0</v>
      </c>
      <c r="AL45">
        <v>150</v>
      </c>
    </row>
    <row r="46" spans="1:38">
      <c r="A46" t="s">
        <v>359</v>
      </c>
      <c r="G46" t="s">
        <v>88</v>
      </c>
      <c r="H46" s="73">
        <v>97.4</v>
      </c>
      <c r="I46" s="46">
        <v>0</v>
      </c>
      <c r="J46" s="46">
        <v>2.94</v>
      </c>
      <c r="K46" s="46">
        <v>24.11</v>
      </c>
      <c r="L46" s="46">
        <v>1.93</v>
      </c>
      <c r="M46" s="74">
        <v>0</v>
      </c>
      <c r="N46" s="73">
        <v>211.28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2.94</v>
      </c>
      <c r="Y46">
        <v>1.93</v>
      </c>
      <c r="Z46">
        <v>50</v>
      </c>
      <c r="AA46">
        <v>0.96</v>
      </c>
      <c r="AB46">
        <v>0</v>
      </c>
      <c r="AC46">
        <v>0</v>
      </c>
      <c r="AD46">
        <v>100</v>
      </c>
      <c r="AE46">
        <v>0</v>
      </c>
      <c r="AF46">
        <v>24.11</v>
      </c>
      <c r="AG46">
        <v>48.22</v>
      </c>
      <c r="AH46">
        <v>0</v>
      </c>
      <c r="AI46">
        <v>48.22</v>
      </c>
      <c r="AJ46">
        <v>211.28</v>
      </c>
      <c r="AK46">
        <v>0</v>
      </c>
      <c r="AL46">
        <v>150</v>
      </c>
    </row>
    <row r="47" spans="1:38">
      <c r="A47" t="s">
        <v>360</v>
      </c>
      <c r="G47" t="s">
        <v>89</v>
      </c>
      <c r="H47" s="73">
        <v>97.4</v>
      </c>
      <c r="I47" s="46">
        <v>0</v>
      </c>
      <c r="J47" s="46">
        <v>2.94</v>
      </c>
      <c r="K47" s="46">
        <v>24.11</v>
      </c>
      <c r="L47" s="46">
        <v>1.93</v>
      </c>
      <c r="M47" s="74">
        <v>0</v>
      </c>
      <c r="N47" s="73">
        <v>211.28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2.94</v>
      </c>
      <c r="Y47">
        <v>1.93</v>
      </c>
      <c r="Z47">
        <v>100</v>
      </c>
      <c r="AA47">
        <v>0.96</v>
      </c>
      <c r="AB47">
        <v>0</v>
      </c>
      <c r="AC47">
        <v>0</v>
      </c>
      <c r="AD47">
        <v>100</v>
      </c>
      <c r="AE47">
        <v>0</v>
      </c>
      <c r="AF47">
        <v>24.11</v>
      </c>
      <c r="AG47">
        <v>48.22</v>
      </c>
      <c r="AH47">
        <v>0</v>
      </c>
      <c r="AI47">
        <v>48.22</v>
      </c>
      <c r="AJ47">
        <v>211.28</v>
      </c>
      <c r="AK47">
        <v>0</v>
      </c>
      <c r="AL47">
        <v>150</v>
      </c>
    </row>
    <row r="48" spans="1:38">
      <c r="A48" t="s">
        <v>364</v>
      </c>
      <c r="G48" t="s">
        <v>90</v>
      </c>
      <c r="H48" s="73">
        <v>97.4</v>
      </c>
      <c r="I48" s="46">
        <v>0</v>
      </c>
      <c r="J48" s="46">
        <v>2.94</v>
      </c>
      <c r="K48" s="46">
        <v>24.11</v>
      </c>
      <c r="L48" s="46">
        <v>1.93</v>
      </c>
      <c r="M48" s="74">
        <v>0</v>
      </c>
      <c r="N48" s="73">
        <v>211.28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2.94</v>
      </c>
      <c r="Y48">
        <v>1.93</v>
      </c>
      <c r="Z48">
        <v>100</v>
      </c>
      <c r="AA48">
        <v>0.96</v>
      </c>
      <c r="AB48">
        <v>0</v>
      </c>
      <c r="AC48">
        <v>0</v>
      </c>
      <c r="AD48">
        <v>100</v>
      </c>
      <c r="AE48">
        <v>0</v>
      </c>
      <c r="AF48">
        <v>24.11</v>
      </c>
      <c r="AG48">
        <v>48.22</v>
      </c>
      <c r="AH48">
        <v>0</v>
      </c>
      <c r="AI48">
        <v>48.22</v>
      </c>
      <c r="AJ48">
        <v>211.28</v>
      </c>
      <c r="AK48">
        <v>0</v>
      </c>
      <c r="AL48">
        <v>150</v>
      </c>
    </row>
    <row r="49" spans="1:38">
      <c r="A49" t="s">
        <v>365</v>
      </c>
      <c r="G49" t="s">
        <v>91</v>
      </c>
      <c r="H49" s="73">
        <v>97.4</v>
      </c>
      <c r="I49" s="46">
        <v>0</v>
      </c>
      <c r="J49" s="46">
        <v>2.94</v>
      </c>
      <c r="K49" s="46">
        <v>24.11</v>
      </c>
      <c r="L49" s="46">
        <v>1.93</v>
      </c>
      <c r="M49" s="74">
        <v>0</v>
      </c>
      <c r="N49" s="73">
        <v>211.28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2.94</v>
      </c>
      <c r="Y49">
        <v>1.93</v>
      </c>
      <c r="Z49">
        <v>100</v>
      </c>
      <c r="AA49">
        <v>0.96</v>
      </c>
      <c r="AB49">
        <v>0</v>
      </c>
      <c r="AC49">
        <v>0</v>
      </c>
      <c r="AD49">
        <v>100</v>
      </c>
      <c r="AE49">
        <v>0</v>
      </c>
      <c r="AF49">
        <v>24.11</v>
      </c>
      <c r="AG49">
        <v>48.22</v>
      </c>
      <c r="AH49">
        <v>0</v>
      </c>
      <c r="AI49">
        <v>48.22</v>
      </c>
      <c r="AJ49">
        <v>211.28</v>
      </c>
      <c r="AK49">
        <v>0</v>
      </c>
      <c r="AL49">
        <v>150</v>
      </c>
    </row>
    <row r="50" spans="1:38">
      <c r="A50" t="s">
        <v>366</v>
      </c>
      <c r="G50" t="s">
        <v>92</v>
      </c>
      <c r="H50" s="73">
        <v>97.4</v>
      </c>
      <c r="I50" s="46">
        <v>0</v>
      </c>
      <c r="J50" s="46">
        <v>2.94</v>
      </c>
      <c r="K50" s="46">
        <v>24.11</v>
      </c>
      <c r="L50" s="46">
        <v>1.93</v>
      </c>
      <c r="M50" s="74">
        <v>0</v>
      </c>
      <c r="N50" s="73">
        <v>211.28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2.94</v>
      </c>
      <c r="Y50">
        <v>1.93</v>
      </c>
      <c r="Z50">
        <v>100</v>
      </c>
      <c r="AA50">
        <v>0.96</v>
      </c>
      <c r="AB50">
        <v>0</v>
      </c>
      <c r="AC50">
        <v>0</v>
      </c>
      <c r="AD50">
        <v>100</v>
      </c>
      <c r="AE50">
        <v>0</v>
      </c>
      <c r="AF50">
        <v>24.11</v>
      </c>
      <c r="AG50">
        <v>48.22</v>
      </c>
      <c r="AH50">
        <v>0</v>
      </c>
      <c r="AI50">
        <v>48.22</v>
      </c>
      <c r="AJ50">
        <v>211.28</v>
      </c>
      <c r="AK50">
        <v>0</v>
      </c>
      <c r="AL50">
        <v>150</v>
      </c>
    </row>
    <row r="51" spans="1:38">
      <c r="A51" t="s">
        <v>367</v>
      </c>
      <c r="G51" t="s">
        <v>93</v>
      </c>
      <c r="H51" s="73">
        <v>97.4</v>
      </c>
      <c r="I51" s="46">
        <v>0</v>
      </c>
      <c r="J51" s="46">
        <v>2.94</v>
      </c>
      <c r="K51" s="46">
        <v>24.11</v>
      </c>
      <c r="L51" s="46">
        <v>1.93</v>
      </c>
      <c r="M51" s="74">
        <v>0</v>
      </c>
      <c r="N51" s="73">
        <v>211.28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2.94</v>
      </c>
      <c r="Y51">
        <v>1.93</v>
      </c>
      <c r="Z51">
        <v>100</v>
      </c>
      <c r="AA51">
        <v>0.96</v>
      </c>
      <c r="AB51">
        <v>0</v>
      </c>
      <c r="AC51">
        <v>0</v>
      </c>
      <c r="AD51">
        <v>100</v>
      </c>
      <c r="AE51">
        <v>0</v>
      </c>
      <c r="AF51">
        <v>24.11</v>
      </c>
      <c r="AG51">
        <v>48.22</v>
      </c>
      <c r="AH51">
        <v>0</v>
      </c>
      <c r="AI51">
        <v>48.22</v>
      </c>
      <c r="AJ51">
        <v>211.28</v>
      </c>
      <c r="AK51">
        <v>0</v>
      </c>
      <c r="AL51">
        <v>150</v>
      </c>
    </row>
    <row r="52" spans="1:38">
      <c r="A52" t="s">
        <v>368</v>
      </c>
      <c r="G52" t="s">
        <v>94</v>
      </c>
      <c r="H52" s="73">
        <v>97.4</v>
      </c>
      <c r="I52" s="46">
        <v>0</v>
      </c>
      <c r="J52" s="46">
        <v>2.94</v>
      </c>
      <c r="K52" s="46">
        <v>24.11</v>
      </c>
      <c r="L52" s="46">
        <v>1.93</v>
      </c>
      <c r="M52" s="74">
        <v>0</v>
      </c>
      <c r="N52" s="73">
        <v>211.28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2.94</v>
      </c>
      <c r="Y52">
        <v>1.93</v>
      </c>
      <c r="Z52">
        <v>100</v>
      </c>
      <c r="AA52">
        <v>0.96</v>
      </c>
      <c r="AB52">
        <v>0</v>
      </c>
      <c r="AC52">
        <v>0</v>
      </c>
      <c r="AD52">
        <v>100</v>
      </c>
      <c r="AE52">
        <v>0</v>
      </c>
      <c r="AF52">
        <v>24.11</v>
      </c>
      <c r="AG52">
        <v>48.22</v>
      </c>
      <c r="AH52">
        <v>0</v>
      </c>
      <c r="AI52">
        <v>48.22</v>
      </c>
      <c r="AJ52">
        <v>211.28</v>
      </c>
      <c r="AK52">
        <v>0</v>
      </c>
      <c r="AL52">
        <v>150</v>
      </c>
    </row>
    <row r="53" spans="1:38">
      <c r="A53" t="s">
        <v>402</v>
      </c>
      <c r="G53" t="s">
        <v>95</v>
      </c>
      <c r="H53" s="73">
        <v>97.4</v>
      </c>
      <c r="I53" s="46">
        <v>0</v>
      </c>
      <c r="J53" s="46">
        <v>2.94</v>
      </c>
      <c r="K53" s="46">
        <v>24.11</v>
      </c>
      <c r="L53" s="46">
        <v>1.93</v>
      </c>
      <c r="M53" s="74">
        <v>0</v>
      </c>
      <c r="N53" s="73">
        <v>211.28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2.94</v>
      </c>
      <c r="Y53">
        <v>1.93</v>
      </c>
      <c r="Z53">
        <v>100</v>
      </c>
      <c r="AA53">
        <v>0.96</v>
      </c>
      <c r="AB53">
        <v>0</v>
      </c>
      <c r="AC53">
        <v>0</v>
      </c>
      <c r="AD53">
        <v>100</v>
      </c>
      <c r="AE53">
        <v>0</v>
      </c>
      <c r="AF53">
        <v>24.11</v>
      </c>
      <c r="AG53">
        <v>48.22</v>
      </c>
      <c r="AH53">
        <v>0</v>
      </c>
      <c r="AI53">
        <v>48.22</v>
      </c>
      <c r="AJ53">
        <v>211.28</v>
      </c>
      <c r="AK53">
        <v>0</v>
      </c>
      <c r="AL53">
        <v>150</v>
      </c>
    </row>
    <row r="54" spans="1:38">
      <c r="A54" t="s">
        <v>401</v>
      </c>
      <c r="G54" t="s">
        <v>96</v>
      </c>
      <c r="H54" s="73">
        <v>97.4</v>
      </c>
      <c r="I54" s="46">
        <v>0</v>
      </c>
      <c r="J54" s="46">
        <v>2.94</v>
      </c>
      <c r="K54" s="46">
        <v>24.11</v>
      </c>
      <c r="L54" s="46">
        <v>1.93</v>
      </c>
      <c r="M54" s="74">
        <v>0</v>
      </c>
      <c r="N54" s="73">
        <v>211.28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2.94</v>
      </c>
      <c r="Y54">
        <v>1.93</v>
      </c>
      <c r="Z54">
        <v>100</v>
      </c>
      <c r="AA54">
        <v>0.96</v>
      </c>
      <c r="AB54">
        <v>0</v>
      </c>
      <c r="AC54">
        <v>0</v>
      </c>
      <c r="AD54">
        <v>100</v>
      </c>
      <c r="AE54">
        <v>0</v>
      </c>
      <c r="AF54">
        <v>24.11</v>
      </c>
      <c r="AG54">
        <v>48.22</v>
      </c>
      <c r="AH54">
        <v>0</v>
      </c>
      <c r="AI54">
        <v>48.22</v>
      </c>
      <c r="AJ54">
        <v>211.28</v>
      </c>
      <c r="AK54">
        <v>0</v>
      </c>
      <c r="AL54">
        <v>150</v>
      </c>
    </row>
    <row r="55" spans="1:38">
      <c r="A55" t="s">
        <v>403</v>
      </c>
      <c r="G55" t="s">
        <v>97</v>
      </c>
      <c r="H55" s="73">
        <v>97.4</v>
      </c>
      <c r="I55" s="46">
        <v>0</v>
      </c>
      <c r="J55" s="46">
        <v>2.94</v>
      </c>
      <c r="K55" s="46">
        <v>24.11</v>
      </c>
      <c r="L55" s="46">
        <v>1.93</v>
      </c>
      <c r="M55" s="74">
        <v>0</v>
      </c>
      <c r="N55" s="73">
        <v>211.28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2.94</v>
      </c>
      <c r="Y55">
        <v>1.93</v>
      </c>
      <c r="Z55">
        <v>100</v>
      </c>
      <c r="AA55">
        <v>0.96</v>
      </c>
      <c r="AB55">
        <v>0</v>
      </c>
      <c r="AC55">
        <v>0</v>
      </c>
      <c r="AD55">
        <v>100</v>
      </c>
      <c r="AE55">
        <v>0</v>
      </c>
      <c r="AF55">
        <v>24.11</v>
      </c>
      <c r="AG55">
        <v>48.22</v>
      </c>
      <c r="AH55">
        <v>0</v>
      </c>
      <c r="AI55">
        <v>48.22</v>
      </c>
      <c r="AJ55">
        <v>211.28</v>
      </c>
      <c r="AK55">
        <v>0</v>
      </c>
      <c r="AL55">
        <v>150</v>
      </c>
    </row>
    <row r="56" spans="1:38">
      <c r="A56" t="s">
        <v>403</v>
      </c>
      <c r="G56" t="s">
        <v>98</v>
      </c>
      <c r="H56" s="73">
        <v>97.4</v>
      </c>
      <c r="I56" s="46">
        <v>0</v>
      </c>
      <c r="J56" s="46">
        <v>2.94</v>
      </c>
      <c r="K56" s="46">
        <v>24.11</v>
      </c>
      <c r="L56" s="46">
        <v>1.93</v>
      </c>
      <c r="M56" s="74">
        <v>0</v>
      </c>
      <c r="N56" s="73">
        <v>211.28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2.94</v>
      </c>
      <c r="Y56">
        <v>1.93</v>
      </c>
      <c r="Z56">
        <v>100</v>
      </c>
      <c r="AA56">
        <v>0.96</v>
      </c>
      <c r="AB56">
        <v>0</v>
      </c>
      <c r="AC56">
        <v>0</v>
      </c>
      <c r="AD56">
        <v>100</v>
      </c>
      <c r="AE56">
        <v>0</v>
      </c>
      <c r="AF56">
        <v>24.11</v>
      </c>
      <c r="AG56">
        <v>48.22</v>
      </c>
      <c r="AH56">
        <v>0</v>
      </c>
      <c r="AI56">
        <v>48.22</v>
      </c>
      <c r="AJ56">
        <v>211.28</v>
      </c>
      <c r="AK56">
        <v>0</v>
      </c>
      <c r="AL56">
        <v>150</v>
      </c>
    </row>
    <row r="57" spans="1:38">
      <c r="G57" t="s">
        <v>99</v>
      </c>
      <c r="H57" s="73">
        <v>97.4</v>
      </c>
      <c r="I57" s="46">
        <v>0</v>
      </c>
      <c r="J57" s="46">
        <v>2.94</v>
      </c>
      <c r="K57" s="46">
        <v>24.11</v>
      </c>
      <c r="L57" s="46">
        <v>1.93</v>
      </c>
      <c r="M57" s="74">
        <v>0</v>
      </c>
      <c r="N57" s="73">
        <v>211.28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2.94</v>
      </c>
      <c r="Y57">
        <v>1.93</v>
      </c>
      <c r="Z57">
        <v>100</v>
      </c>
      <c r="AA57">
        <v>0.96</v>
      </c>
      <c r="AB57">
        <v>0</v>
      </c>
      <c r="AC57">
        <v>0</v>
      </c>
      <c r="AD57">
        <v>100</v>
      </c>
      <c r="AE57">
        <v>0</v>
      </c>
      <c r="AF57">
        <v>24.11</v>
      </c>
      <c r="AG57">
        <v>48.22</v>
      </c>
      <c r="AH57">
        <v>0</v>
      </c>
      <c r="AI57">
        <v>48.22</v>
      </c>
      <c r="AJ57">
        <v>211.28</v>
      </c>
      <c r="AK57">
        <v>0</v>
      </c>
      <c r="AL57">
        <v>150</v>
      </c>
    </row>
    <row r="58" spans="1:38">
      <c r="G58" t="s">
        <v>100</v>
      </c>
      <c r="H58" s="73">
        <v>97.4</v>
      </c>
      <c r="I58" s="46">
        <v>0</v>
      </c>
      <c r="J58" s="46">
        <v>2.94</v>
      </c>
      <c r="K58" s="46">
        <v>24.11</v>
      </c>
      <c r="L58" s="46">
        <v>1.93</v>
      </c>
      <c r="M58" s="74">
        <v>0</v>
      </c>
      <c r="N58" s="73">
        <v>211.28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2.94</v>
      </c>
      <c r="Y58">
        <v>1.93</v>
      </c>
      <c r="Z58">
        <v>100</v>
      </c>
      <c r="AA58">
        <v>0.96</v>
      </c>
      <c r="AB58">
        <v>0</v>
      </c>
      <c r="AC58">
        <v>0</v>
      </c>
      <c r="AD58">
        <v>100</v>
      </c>
      <c r="AE58">
        <v>0</v>
      </c>
      <c r="AF58">
        <v>24.11</v>
      </c>
      <c r="AG58">
        <v>48.22</v>
      </c>
      <c r="AH58">
        <v>0</v>
      </c>
      <c r="AI58">
        <v>48.22</v>
      </c>
      <c r="AJ58">
        <v>211.28</v>
      </c>
      <c r="AK58">
        <v>0</v>
      </c>
      <c r="AL58">
        <v>150</v>
      </c>
    </row>
    <row r="59" spans="1:38">
      <c r="G59" t="s">
        <v>101</v>
      </c>
      <c r="H59" s="73">
        <v>97.4</v>
      </c>
      <c r="I59" s="46">
        <v>0</v>
      </c>
      <c r="J59" s="46">
        <v>2.94</v>
      </c>
      <c r="K59" s="46">
        <v>24.11</v>
      </c>
      <c r="L59" s="46">
        <v>1.93</v>
      </c>
      <c r="M59" s="74">
        <v>0</v>
      </c>
      <c r="N59" s="73">
        <v>211.28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2.94</v>
      </c>
      <c r="Y59">
        <v>1.93</v>
      </c>
      <c r="Z59">
        <v>100</v>
      </c>
      <c r="AA59">
        <v>0.96</v>
      </c>
      <c r="AB59">
        <v>0</v>
      </c>
      <c r="AC59">
        <v>0</v>
      </c>
      <c r="AD59">
        <v>100</v>
      </c>
      <c r="AE59">
        <v>0</v>
      </c>
      <c r="AF59">
        <v>24.11</v>
      </c>
      <c r="AG59">
        <v>48.22</v>
      </c>
      <c r="AH59">
        <v>0</v>
      </c>
      <c r="AI59">
        <v>48.22</v>
      </c>
      <c r="AJ59">
        <v>211.28</v>
      </c>
      <c r="AK59">
        <v>0</v>
      </c>
      <c r="AL59">
        <v>150</v>
      </c>
    </row>
    <row r="60" spans="1:38">
      <c r="G60" t="s">
        <v>102</v>
      </c>
      <c r="H60" s="73">
        <v>97.4</v>
      </c>
      <c r="I60" s="46">
        <v>0</v>
      </c>
      <c r="J60" s="46">
        <v>2.94</v>
      </c>
      <c r="K60" s="46">
        <v>24.11</v>
      </c>
      <c r="L60" s="46">
        <v>1.93</v>
      </c>
      <c r="M60" s="74">
        <v>0</v>
      </c>
      <c r="N60" s="73">
        <v>211.28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2.94</v>
      </c>
      <c r="Y60">
        <v>1.93</v>
      </c>
      <c r="Z60">
        <v>100</v>
      </c>
      <c r="AA60">
        <v>0.96</v>
      </c>
      <c r="AB60">
        <v>0</v>
      </c>
      <c r="AC60">
        <v>0</v>
      </c>
      <c r="AD60">
        <v>100</v>
      </c>
      <c r="AE60">
        <v>0</v>
      </c>
      <c r="AF60">
        <v>24.11</v>
      </c>
      <c r="AG60">
        <v>48.22</v>
      </c>
      <c r="AH60">
        <v>0</v>
      </c>
      <c r="AI60">
        <v>48.22</v>
      </c>
      <c r="AJ60">
        <v>211.28</v>
      </c>
      <c r="AK60">
        <v>0</v>
      </c>
      <c r="AL60">
        <v>150</v>
      </c>
    </row>
    <row r="61" spans="1:38">
      <c r="G61" t="s">
        <v>103</v>
      </c>
      <c r="H61" s="73">
        <v>97.4</v>
      </c>
      <c r="I61" s="46">
        <v>0</v>
      </c>
      <c r="J61" s="46">
        <v>2.94</v>
      </c>
      <c r="K61" s="46">
        <v>24.11</v>
      </c>
      <c r="L61" s="46">
        <v>1.93</v>
      </c>
      <c r="M61" s="74">
        <v>0</v>
      </c>
      <c r="N61" s="73">
        <v>211.28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2.94</v>
      </c>
      <c r="Y61">
        <v>1.93</v>
      </c>
      <c r="Z61">
        <v>100</v>
      </c>
      <c r="AA61">
        <v>0.96</v>
      </c>
      <c r="AB61">
        <v>0</v>
      </c>
      <c r="AC61">
        <v>0</v>
      </c>
      <c r="AD61">
        <v>100</v>
      </c>
      <c r="AE61">
        <v>0</v>
      </c>
      <c r="AF61">
        <v>24.11</v>
      </c>
      <c r="AG61">
        <v>48.22</v>
      </c>
      <c r="AH61">
        <v>0</v>
      </c>
      <c r="AI61">
        <v>48.22</v>
      </c>
      <c r="AJ61">
        <v>211.28</v>
      </c>
      <c r="AK61">
        <v>0</v>
      </c>
      <c r="AL61">
        <v>150</v>
      </c>
    </row>
    <row r="62" spans="1:38">
      <c r="G62" t="s">
        <v>104</v>
      </c>
      <c r="H62" s="73">
        <v>97.4</v>
      </c>
      <c r="I62" s="46">
        <v>0</v>
      </c>
      <c r="J62" s="46">
        <v>2.94</v>
      </c>
      <c r="K62" s="46">
        <v>24.11</v>
      </c>
      <c r="L62" s="46">
        <v>1.93</v>
      </c>
      <c r="M62" s="74">
        <v>0</v>
      </c>
      <c r="N62" s="73">
        <v>211.28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2.94</v>
      </c>
      <c r="Y62">
        <v>1.93</v>
      </c>
      <c r="Z62">
        <v>100</v>
      </c>
      <c r="AA62">
        <v>0.96</v>
      </c>
      <c r="AB62">
        <v>0</v>
      </c>
      <c r="AC62">
        <v>0</v>
      </c>
      <c r="AD62">
        <v>100</v>
      </c>
      <c r="AE62">
        <v>0</v>
      </c>
      <c r="AF62">
        <v>24.11</v>
      </c>
      <c r="AG62">
        <v>48.22</v>
      </c>
      <c r="AH62">
        <v>0</v>
      </c>
      <c r="AI62">
        <v>48.22</v>
      </c>
      <c r="AJ62">
        <v>211.28</v>
      </c>
      <c r="AK62">
        <v>0</v>
      </c>
      <c r="AL62">
        <v>150</v>
      </c>
    </row>
    <row r="63" spans="1:38">
      <c r="G63" t="s">
        <v>105</v>
      </c>
      <c r="H63" s="73">
        <v>97.4</v>
      </c>
      <c r="I63" s="46">
        <v>0</v>
      </c>
      <c r="J63" s="46">
        <v>2.94</v>
      </c>
      <c r="K63" s="46">
        <v>24.11</v>
      </c>
      <c r="L63" s="46">
        <v>1.93</v>
      </c>
      <c r="M63" s="74">
        <v>0</v>
      </c>
      <c r="N63" s="73">
        <v>211.28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2.94</v>
      </c>
      <c r="Y63">
        <v>1.93</v>
      </c>
      <c r="Z63">
        <v>100</v>
      </c>
      <c r="AA63">
        <v>0.96</v>
      </c>
      <c r="AB63">
        <v>0</v>
      </c>
      <c r="AC63">
        <v>0</v>
      </c>
      <c r="AD63">
        <v>100</v>
      </c>
      <c r="AE63">
        <v>0</v>
      </c>
      <c r="AF63">
        <v>24.11</v>
      </c>
      <c r="AG63">
        <v>48.22</v>
      </c>
      <c r="AH63">
        <v>0</v>
      </c>
      <c r="AI63">
        <v>48.22</v>
      </c>
      <c r="AJ63">
        <v>211.28</v>
      </c>
      <c r="AK63">
        <v>0</v>
      </c>
      <c r="AL63">
        <v>150</v>
      </c>
    </row>
    <row r="64" spans="1:38">
      <c r="G64" t="s">
        <v>106</v>
      </c>
      <c r="H64" s="73">
        <v>97.4</v>
      </c>
      <c r="I64" s="46">
        <v>0</v>
      </c>
      <c r="J64" s="46">
        <v>2.94</v>
      </c>
      <c r="K64" s="46">
        <v>24.11</v>
      </c>
      <c r="L64" s="46">
        <v>1.93</v>
      </c>
      <c r="M64" s="74">
        <v>0</v>
      </c>
      <c r="N64" s="73">
        <v>211.28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2.94</v>
      </c>
      <c r="Y64">
        <v>1.93</v>
      </c>
      <c r="Z64">
        <v>100</v>
      </c>
      <c r="AA64">
        <v>0.96</v>
      </c>
      <c r="AB64">
        <v>0</v>
      </c>
      <c r="AC64">
        <v>0</v>
      </c>
      <c r="AD64">
        <v>100</v>
      </c>
      <c r="AE64">
        <v>0</v>
      </c>
      <c r="AF64">
        <v>24.11</v>
      </c>
      <c r="AG64">
        <v>48.22</v>
      </c>
      <c r="AH64">
        <v>0</v>
      </c>
      <c r="AI64">
        <v>48.22</v>
      </c>
      <c r="AJ64">
        <v>211.28</v>
      </c>
      <c r="AK64">
        <v>0</v>
      </c>
      <c r="AL64">
        <v>150</v>
      </c>
    </row>
    <row r="65" spans="7:38">
      <c r="G65" t="s">
        <v>107</v>
      </c>
      <c r="H65" s="73">
        <v>97.4</v>
      </c>
      <c r="I65" s="46">
        <v>0</v>
      </c>
      <c r="J65" s="46">
        <v>2.94</v>
      </c>
      <c r="K65" s="46">
        <v>24.11</v>
      </c>
      <c r="L65" s="46">
        <v>1.93</v>
      </c>
      <c r="M65" s="74">
        <v>0</v>
      </c>
      <c r="N65" s="73">
        <v>211.28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2.94</v>
      </c>
      <c r="Y65">
        <v>1.93</v>
      </c>
      <c r="Z65">
        <v>100</v>
      </c>
      <c r="AA65">
        <v>0.96</v>
      </c>
      <c r="AB65">
        <v>0</v>
      </c>
      <c r="AC65">
        <v>0</v>
      </c>
      <c r="AD65">
        <v>100</v>
      </c>
      <c r="AE65">
        <v>0</v>
      </c>
      <c r="AF65">
        <v>24.11</v>
      </c>
      <c r="AG65">
        <v>48.22</v>
      </c>
      <c r="AH65">
        <v>0</v>
      </c>
      <c r="AI65">
        <v>48.22</v>
      </c>
      <c r="AJ65">
        <v>211.28</v>
      </c>
      <c r="AK65">
        <v>0</v>
      </c>
      <c r="AL65">
        <v>150</v>
      </c>
    </row>
    <row r="66" spans="7:38">
      <c r="G66" t="s">
        <v>108</v>
      </c>
      <c r="H66" s="73">
        <v>97.4</v>
      </c>
      <c r="I66" s="46">
        <v>0</v>
      </c>
      <c r="J66" s="46">
        <v>2.94</v>
      </c>
      <c r="K66" s="46">
        <v>24.11</v>
      </c>
      <c r="L66" s="46">
        <v>1.93</v>
      </c>
      <c r="M66" s="74">
        <v>0</v>
      </c>
      <c r="N66" s="73">
        <v>211.28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2.94</v>
      </c>
      <c r="Y66">
        <v>1.93</v>
      </c>
      <c r="Z66">
        <v>100</v>
      </c>
      <c r="AA66">
        <v>0.96</v>
      </c>
      <c r="AB66">
        <v>0</v>
      </c>
      <c r="AC66">
        <v>0</v>
      </c>
      <c r="AD66">
        <v>100</v>
      </c>
      <c r="AE66">
        <v>0</v>
      </c>
      <c r="AF66">
        <v>24.11</v>
      </c>
      <c r="AG66">
        <v>48.22</v>
      </c>
      <c r="AH66">
        <v>0</v>
      </c>
      <c r="AI66">
        <v>48.22</v>
      </c>
      <c r="AJ66">
        <v>211.28</v>
      </c>
      <c r="AK66">
        <v>0</v>
      </c>
      <c r="AL66">
        <v>150</v>
      </c>
    </row>
    <row r="67" spans="7:38">
      <c r="G67" t="s">
        <v>109</v>
      </c>
      <c r="H67" s="73">
        <v>97.07</v>
      </c>
      <c r="I67" s="46">
        <v>0</v>
      </c>
      <c r="J67" s="46">
        <v>2.94</v>
      </c>
      <c r="K67" s="46">
        <v>24.11</v>
      </c>
      <c r="L67" s="46">
        <v>1.93</v>
      </c>
      <c r="M67" s="74">
        <v>0</v>
      </c>
      <c r="N67" s="73">
        <v>211.28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2.94</v>
      </c>
      <c r="Y67">
        <v>1.93</v>
      </c>
      <c r="Z67">
        <v>100</v>
      </c>
      <c r="AA67">
        <v>0.63</v>
      </c>
      <c r="AB67">
        <v>0</v>
      </c>
      <c r="AC67">
        <v>0</v>
      </c>
      <c r="AD67">
        <v>100</v>
      </c>
      <c r="AE67">
        <v>0</v>
      </c>
      <c r="AF67">
        <v>24.11</v>
      </c>
      <c r="AG67">
        <v>48.22</v>
      </c>
      <c r="AH67">
        <v>0</v>
      </c>
      <c r="AI67">
        <v>48.22</v>
      </c>
      <c r="AJ67">
        <v>211.28</v>
      </c>
      <c r="AK67">
        <v>0</v>
      </c>
      <c r="AL67">
        <v>150</v>
      </c>
    </row>
    <row r="68" spans="7:38">
      <c r="G68" t="s">
        <v>110</v>
      </c>
      <c r="H68" s="73">
        <v>97.07</v>
      </c>
      <c r="I68" s="46">
        <v>0</v>
      </c>
      <c r="J68" s="46">
        <v>2.94</v>
      </c>
      <c r="K68" s="46">
        <v>24.11</v>
      </c>
      <c r="L68" s="46">
        <v>1.93</v>
      </c>
      <c r="M68" s="74">
        <v>0</v>
      </c>
      <c r="N68" s="73">
        <v>211.28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2.94</v>
      </c>
      <c r="Y68">
        <v>1.93</v>
      </c>
      <c r="Z68">
        <v>100</v>
      </c>
      <c r="AA68">
        <v>0.63</v>
      </c>
      <c r="AB68">
        <v>0</v>
      </c>
      <c r="AC68">
        <v>0</v>
      </c>
      <c r="AD68">
        <v>100</v>
      </c>
      <c r="AE68">
        <v>0</v>
      </c>
      <c r="AF68">
        <v>24.11</v>
      </c>
      <c r="AG68">
        <v>48.22</v>
      </c>
      <c r="AH68">
        <v>0</v>
      </c>
      <c r="AI68">
        <v>48.22</v>
      </c>
      <c r="AJ68">
        <v>211.28</v>
      </c>
      <c r="AK68">
        <v>0</v>
      </c>
      <c r="AL68">
        <v>150</v>
      </c>
    </row>
    <row r="69" spans="7:38">
      <c r="G69" t="s">
        <v>111</v>
      </c>
      <c r="H69" s="73">
        <v>97.07</v>
      </c>
      <c r="I69" s="46">
        <v>0</v>
      </c>
      <c r="J69" s="46">
        <v>2.94</v>
      </c>
      <c r="K69" s="46">
        <v>24.11</v>
      </c>
      <c r="L69" s="46">
        <v>1.93</v>
      </c>
      <c r="M69" s="74">
        <v>0</v>
      </c>
      <c r="N69" s="73">
        <v>211.28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2.94</v>
      </c>
      <c r="Y69">
        <v>1.93</v>
      </c>
      <c r="Z69">
        <v>100</v>
      </c>
      <c r="AA69">
        <v>0.63</v>
      </c>
      <c r="AB69">
        <v>0</v>
      </c>
      <c r="AC69">
        <v>0</v>
      </c>
      <c r="AD69">
        <v>100</v>
      </c>
      <c r="AE69">
        <v>0</v>
      </c>
      <c r="AF69">
        <v>24.11</v>
      </c>
      <c r="AG69">
        <v>48.22</v>
      </c>
      <c r="AH69">
        <v>0</v>
      </c>
      <c r="AI69">
        <v>48.22</v>
      </c>
      <c r="AJ69">
        <v>211.28</v>
      </c>
      <c r="AK69">
        <v>0</v>
      </c>
      <c r="AL69">
        <v>150</v>
      </c>
    </row>
    <row r="70" spans="7:38">
      <c r="G70" t="s">
        <v>112</v>
      </c>
      <c r="H70" s="73">
        <v>97.07</v>
      </c>
      <c r="I70" s="46">
        <v>0</v>
      </c>
      <c r="J70" s="46">
        <v>2.94</v>
      </c>
      <c r="K70" s="46">
        <v>16.399999999999999</v>
      </c>
      <c r="L70" s="46">
        <v>1.93</v>
      </c>
      <c r="M70" s="74">
        <v>0</v>
      </c>
      <c r="N70" s="73">
        <v>211.28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2.94</v>
      </c>
      <c r="Y70">
        <v>1.93</v>
      </c>
      <c r="Z70">
        <v>100</v>
      </c>
      <c r="AA70">
        <v>0.63</v>
      </c>
      <c r="AB70">
        <v>0</v>
      </c>
      <c r="AC70">
        <v>0</v>
      </c>
      <c r="AD70">
        <v>100</v>
      </c>
      <c r="AE70">
        <v>0</v>
      </c>
      <c r="AF70">
        <v>16.399999999999999</v>
      </c>
      <c r="AG70">
        <v>48.22</v>
      </c>
      <c r="AH70">
        <v>0</v>
      </c>
      <c r="AI70">
        <v>48.22</v>
      </c>
      <c r="AJ70">
        <v>211.28</v>
      </c>
      <c r="AK70">
        <v>0</v>
      </c>
      <c r="AL70">
        <v>150</v>
      </c>
    </row>
    <row r="71" spans="7:38">
      <c r="G71" t="s">
        <v>113</v>
      </c>
      <c r="H71" s="73">
        <v>97.02</v>
      </c>
      <c r="I71" s="46">
        <v>0</v>
      </c>
      <c r="J71" s="46">
        <v>2.94</v>
      </c>
      <c r="K71" s="46">
        <v>0</v>
      </c>
      <c r="L71" s="46">
        <v>1.93</v>
      </c>
      <c r="M71" s="74">
        <v>0</v>
      </c>
      <c r="N71" s="73">
        <v>211.28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2.94</v>
      </c>
      <c r="Y71">
        <v>1.93</v>
      </c>
      <c r="Z71">
        <v>100</v>
      </c>
      <c r="AA71">
        <v>0.57999999999999996</v>
      </c>
      <c r="AB71">
        <v>0</v>
      </c>
      <c r="AC71">
        <v>0</v>
      </c>
      <c r="AD71">
        <v>100</v>
      </c>
      <c r="AE71">
        <v>0</v>
      </c>
      <c r="AF71">
        <v>0</v>
      </c>
      <c r="AG71">
        <v>48.22</v>
      </c>
      <c r="AH71">
        <v>0</v>
      </c>
      <c r="AI71">
        <v>48.22</v>
      </c>
      <c r="AJ71">
        <v>211.28</v>
      </c>
      <c r="AK71">
        <v>0</v>
      </c>
      <c r="AL71">
        <v>150</v>
      </c>
    </row>
    <row r="72" spans="7:38">
      <c r="G72" t="s">
        <v>114</v>
      </c>
      <c r="H72" s="73">
        <v>97.02</v>
      </c>
      <c r="I72" s="46">
        <v>0</v>
      </c>
      <c r="J72" s="46">
        <v>2.94</v>
      </c>
      <c r="K72" s="46">
        <v>0</v>
      </c>
      <c r="L72" s="46">
        <v>1.93</v>
      </c>
      <c r="M72" s="74">
        <v>0</v>
      </c>
      <c r="N72" s="73">
        <v>211.28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2.94</v>
      </c>
      <c r="Y72">
        <v>1.93</v>
      </c>
      <c r="Z72">
        <v>100</v>
      </c>
      <c r="AA72">
        <v>0.57999999999999996</v>
      </c>
      <c r="AB72">
        <v>0</v>
      </c>
      <c r="AC72">
        <v>0</v>
      </c>
      <c r="AD72">
        <v>100</v>
      </c>
      <c r="AE72">
        <v>0</v>
      </c>
      <c r="AF72">
        <v>0</v>
      </c>
      <c r="AG72">
        <v>48.22</v>
      </c>
      <c r="AH72">
        <v>0</v>
      </c>
      <c r="AI72">
        <v>48.22</v>
      </c>
      <c r="AJ72">
        <v>211.28</v>
      </c>
      <c r="AK72">
        <v>0</v>
      </c>
      <c r="AL72">
        <v>150</v>
      </c>
    </row>
    <row r="73" spans="7:38">
      <c r="G73" t="s">
        <v>115</v>
      </c>
      <c r="H73" s="73">
        <v>97.02</v>
      </c>
      <c r="I73" s="46">
        <v>0</v>
      </c>
      <c r="J73" s="46">
        <v>2.94</v>
      </c>
      <c r="K73" s="46">
        <v>0</v>
      </c>
      <c r="L73" s="46">
        <v>1.93</v>
      </c>
      <c r="M73" s="74">
        <v>0</v>
      </c>
      <c r="N73" s="73">
        <v>211.28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2.94</v>
      </c>
      <c r="Y73">
        <v>1.93</v>
      </c>
      <c r="Z73">
        <v>100</v>
      </c>
      <c r="AA73">
        <v>0.57999999999999996</v>
      </c>
      <c r="AB73">
        <v>0</v>
      </c>
      <c r="AC73">
        <v>0</v>
      </c>
      <c r="AD73">
        <v>100</v>
      </c>
      <c r="AE73">
        <v>0</v>
      </c>
      <c r="AF73">
        <v>0</v>
      </c>
      <c r="AG73">
        <v>48.22</v>
      </c>
      <c r="AH73">
        <v>0</v>
      </c>
      <c r="AI73">
        <v>48.22</v>
      </c>
      <c r="AJ73">
        <v>211.28</v>
      </c>
      <c r="AK73">
        <v>0</v>
      </c>
      <c r="AL73">
        <v>150</v>
      </c>
    </row>
    <row r="74" spans="7:38">
      <c r="G74" t="s">
        <v>116</v>
      </c>
      <c r="H74" s="73">
        <v>97.02</v>
      </c>
      <c r="I74" s="46">
        <v>0</v>
      </c>
      <c r="J74" s="46">
        <v>2.94</v>
      </c>
      <c r="K74" s="46">
        <v>0</v>
      </c>
      <c r="L74" s="46">
        <v>1.93</v>
      </c>
      <c r="M74" s="74">
        <v>0</v>
      </c>
      <c r="N74" s="73">
        <v>211.28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2.94</v>
      </c>
      <c r="Y74">
        <v>1.93</v>
      </c>
      <c r="Z74">
        <v>100</v>
      </c>
      <c r="AA74">
        <v>0.57999999999999996</v>
      </c>
      <c r="AB74">
        <v>0</v>
      </c>
      <c r="AC74">
        <v>0</v>
      </c>
      <c r="AD74">
        <v>100</v>
      </c>
      <c r="AE74">
        <v>0</v>
      </c>
      <c r="AF74">
        <v>0</v>
      </c>
      <c r="AG74">
        <v>48.22</v>
      </c>
      <c r="AH74">
        <v>0</v>
      </c>
      <c r="AI74">
        <v>48.22</v>
      </c>
      <c r="AJ74">
        <v>211.28</v>
      </c>
      <c r="AK74">
        <v>0</v>
      </c>
      <c r="AL74">
        <v>150</v>
      </c>
    </row>
    <row r="75" spans="7:38">
      <c r="G75" t="s">
        <v>117</v>
      </c>
      <c r="H75" s="73">
        <v>97.07</v>
      </c>
      <c r="I75" s="46">
        <v>0</v>
      </c>
      <c r="J75" s="46">
        <v>3.04</v>
      </c>
      <c r="K75" s="46">
        <v>0</v>
      </c>
      <c r="L75" s="46">
        <v>1.93</v>
      </c>
      <c r="M75" s="74">
        <v>0</v>
      </c>
      <c r="N75" s="73">
        <v>156.51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3.04</v>
      </c>
      <c r="Y75">
        <v>1.93</v>
      </c>
      <c r="Z75">
        <v>100</v>
      </c>
      <c r="AA75">
        <v>0.63</v>
      </c>
      <c r="AB75">
        <v>55</v>
      </c>
      <c r="AC75">
        <v>100</v>
      </c>
      <c r="AD75">
        <v>0</v>
      </c>
      <c r="AE75">
        <v>25</v>
      </c>
      <c r="AF75">
        <v>0</v>
      </c>
      <c r="AG75">
        <v>48.22</v>
      </c>
      <c r="AH75">
        <v>0</v>
      </c>
      <c r="AI75">
        <v>48.22</v>
      </c>
      <c r="AJ75">
        <v>76.510000000000005</v>
      </c>
      <c r="AK75">
        <v>0</v>
      </c>
      <c r="AL75">
        <v>150</v>
      </c>
    </row>
    <row r="76" spans="7:38">
      <c r="G76" t="s">
        <v>118</v>
      </c>
      <c r="H76" s="73">
        <v>97.07</v>
      </c>
      <c r="I76" s="46">
        <v>0</v>
      </c>
      <c r="J76" s="46">
        <v>3.04</v>
      </c>
      <c r="K76" s="46">
        <v>0</v>
      </c>
      <c r="L76" s="46">
        <v>1.93</v>
      </c>
      <c r="M76" s="74">
        <v>0</v>
      </c>
      <c r="N76" s="73">
        <v>156.51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3.04</v>
      </c>
      <c r="Y76">
        <v>1.93</v>
      </c>
      <c r="Z76">
        <v>100</v>
      </c>
      <c r="AA76">
        <v>0.63</v>
      </c>
      <c r="AB76">
        <v>55</v>
      </c>
      <c r="AC76">
        <v>100</v>
      </c>
      <c r="AD76">
        <v>0</v>
      </c>
      <c r="AE76">
        <v>25</v>
      </c>
      <c r="AF76">
        <v>0</v>
      </c>
      <c r="AG76">
        <v>48.22</v>
      </c>
      <c r="AH76">
        <v>0</v>
      </c>
      <c r="AI76">
        <v>48.22</v>
      </c>
      <c r="AJ76">
        <v>76.510000000000005</v>
      </c>
      <c r="AK76">
        <v>0</v>
      </c>
      <c r="AL76">
        <v>150</v>
      </c>
    </row>
    <row r="77" spans="7:38">
      <c r="G77" t="s">
        <v>119</v>
      </c>
      <c r="H77" s="73">
        <v>97.07</v>
      </c>
      <c r="I77" s="46">
        <v>0</v>
      </c>
      <c r="J77" s="46">
        <v>3.04</v>
      </c>
      <c r="K77" s="46">
        <v>0</v>
      </c>
      <c r="L77" s="46">
        <v>1.93</v>
      </c>
      <c r="M77" s="74">
        <v>0</v>
      </c>
      <c r="N77" s="73">
        <v>156.51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3.04</v>
      </c>
      <c r="Y77">
        <v>1.93</v>
      </c>
      <c r="Z77">
        <v>100</v>
      </c>
      <c r="AA77">
        <v>0.63</v>
      </c>
      <c r="AB77">
        <v>55</v>
      </c>
      <c r="AC77">
        <v>100</v>
      </c>
      <c r="AD77">
        <v>0</v>
      </c>
      <c r="AE77">
        <v>25</v>
      </c>
      <c r="AF77">
        <v>0</v>
      </c>
      <c r="AG77">
        <v>48.22</v>
      </c>
      <c r="AH77">
        <v>0</v>
      </c>
      <c r="AI77">
        <v>48.22</v>
      </c>
      <c r="AJ77">
        <v>76.510000000000005</v>
      </c>
      <c r="AK77">
        <v>0</v>
      </c>
      <c r="AL77">
        <v>150</v>
      </c>
    </row>
    <row r="78" spans="7:38">
      <c r="G78" t="s">
        <v>120</v>
      </c>
      <c r="H78" s="73">
        <v>97.07</v>
      </c>
      <c r="I78" s="46">
        <v>0</v>
      </c>
      <c r="J78" s="46">
        <v>3.04</v>
      </c>
      <c r="K78" s="46">
        <v>0</v>
      </c>
      <c r="L78" s="46">
        <v>1.93</v>
      </c>
      <c r="M78" s="74">
        <v>0</v>
      </c>
      <c r="N78" s="73">
        <v>156.51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3.04</v>
      </c>
      <c r="Y78">
        <v>1.93</v>
      </c>
      <c r="Z78">
        <v>100</v>
      </c>
      <c r="AA78">
        <v>0.63</v>
      </c>
      <c r="AB78">
        <v>55</v>
      </c>
      <c r="AC78">
        <v>100</v>
      </c>
      <c r="AD78">
        <v>0</v>
      </c>
      <c r="AE78">
        <v>25</v>
      </c>
      <c r="AF78">
        <v>0</v>
      </c>
      <c r="AG78">
        <v>48.22</v>
      </c>
      <c r="AH78">
        <v>0</v>
      </c>
      <c r="AI78">
        <v>48.22</v>
      </c>
      <c r="AJ78">
        <v>76.510000000000005</v>
      </c>
      <c r="AK78">
        <v>0</v>
      </c>
      <c r="AL78">
        <v>150</v>
      </c>
    </row>
    <row r="79" spans="7:38">
      <c r="G79" t="s">
        <v>121</v>
      </c>
      <c r="H79" s="73">
        <v>97.07</v>
      </c>
      <c r="I79" s="46">
        <v>0</v>
      </c>
      <c r="J79" s="46">
        <v>3.04</v>
      </c>
      <c r="K79" s="46">
        <v>0</v>
      </c>
      <c r="L79" s="46">
        <v>1.93</v>
      </c>
      <c r="M79" s="74">
        <v>0</v>
      </c>
      <c r="N79" s="73">
        <v>156.51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3.04</v>
      </c>
      <c r="Y79">
        <v>1.93</v>
      </c>
      <c r="Z79">
        <v>100</v>
      </c>
      <c r="AA79">
        <v>0.63</v>
      </c>
      <c r="AB79">
        <v>55</v>
      </c>
      <c r="AC79">
        <v>100</v>
      </c>
      <c r="AD79">
        <v>0</v>
      </c>
      <c r="AE79">
        <v>25</v>
      </c>
      <c r="AF79">
        <v>0</v>
      </c>
      <c r="AG79">
        <v>48.22</v>
      </c>
      <c r="AH79">
        <v>0</v>
      </c>
      <c r="AI79">
        <v>48.22</v>
      </c>
      <c r="AJ79">
        <v>76.510000000000005</v>
      </c>
      <c r="AK79">
        <v>0</v>
      </c>
      <c r="AL79">
        <v>150</v>
      </c>
    </row>
    <row r="80" spans="7:38">
      <c r="G80" t="s">
        <v>122</v>
      </c>
      <c r="H80" s="73">
        <v>97.07</v>
      </c>
      <c r="I80" s="46">
        <v>0</v>
      </c>
      <c r="J80" s="46">
        <v>3.04</v>
      </c>
      <c r="K80" s="46">
        <v>0</v>
      </c>
      <c r="L80" s="46">
        <v>1.93</v>
      </c>
      <c r="M80" s="74">
        <v>0</v>
      </c>
      <c r="N80" s="73">
        <v>156.51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3.04</v>
      </c>
      <c r="Y80">
        <v>1.93</v>
      </c>
      <c r="Z80">
        <v>100</v>
      </c>
      <c r="AA80">
        <v>0.63</v>
      </c>
      <c r="AB80">
        <v>55</v>
      </c>
      <c r="AC80">
        <v>100</v>
      </c>
      <c r="AD80">
        <v>0</v>
      </c>
      <c r="AE80">
        <v>25</v>
      </c>
      <c r="AF80">
        <v>0</v>
      </c>
      <c r="AG80">
        <v>48.22</v>
      </c>
      <c r="AH80">
        <v>0</v>
      </c>
      <c r="AI80">
        <v>48.22</v>
      </c>
      <c r="AJ80">
        <v>76.510000000000005</v>
      </c>
      <c r="AK80">
        <v>0</v>
      </c>
      <c r="AL80">
        <v>150</v>
      </c>
    </row>
    <row r="81" spans="7:38">
      <c r="G81" t="s">
        <v>123</v>
      </c>
      <c r="H81" s="73">
        <v>97.07</v>
      </c>
      <c r="I81" s="46">
        <v>0</v>
      </c>
      <c r="J81" s="46">
        <v>3.04</v>
      </c>
      <c r="K81" s="46">
        <v>0</v>
      </c>
      <c r="L81" s="46">
        <v>1.93</v>
      </c>
      <c r="M81" s="74">
        <v>0</v>
      </c>
      <c r="N81" s="73">
        <v>156.51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3.04</v>
      </c>
      <c r="Y81">
        <v>1.93</v>
      </c>
      <c r="Z81">
        <v>100</v>
      </c>
      <c r="AA81">
        <v>0.63</v>
      </c>
      <c r="AB81">
        <v>55</v>
      </c>
      <c r="AC81">
        <v>100</v>
      </c>
      <c r="AD81">
        <v>0</v>
      </c>
      <c r="AE81">
        <v>25</v>
      </c>
      <c r="AF81">
        <v>0</v>
      </c>
      <c r="AG81">
        <v>48.22</v>
      </c>
      <c r="AH81">
        <v>0</v>
      </c>
      <c r="AI81">
        <v>48.22</v>
      </c>
      <c r="AJ81">
        <v>76.510000000000005</v>
      </c>
      <c r="AK81">
        <v>0</v>
      </c>
      <c r="AL81">
        <v>150</v>
      </c>
    </row>
    <row r="82" spans="7:38">
      <c r="G82" t="s">
        <v>124</v>
      </c>
      <c r="H82" s="73">
        <v>97.07</v>
      </c>
      <c r="I82" s="46">
        <v>0</v>
      </c>
      <c r="J82" s="46">
        <v>3.04</v>
      </c>
      <c r="K82" s="46">
        <v>0</v>
      </c>
      <c r="L82" s="46">
        <v>1.93</v>
      </c>
      <c r="M82" s="74">
        <v>0</v>
      </c>
      <c r="N82" s="73">
        <v>156.51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3.04</v>
      </c>
      <c r="Y82">
        <v>1.93</v>
      </c>
      <c r="Z82">
        <v>100</v>
      </c>
      <c r="AA82">
        <v>0.63</v>
      </c>
      <c r="AB82">
        <v>55</v>
      </c>
      <c r="AC82">
        <v>100</v>
      </c>
      <c r="AD82">
        <v>0</v>
      </c>
      <c r="AE82">
        <v>25</v>
      </c>
      <c r="AF82">
        <v>0</v>
      </c>
      <c r="AG82">
        <v>48.22</v>
      </c>
      <c r="AH82">
        <v>0</v>
      </c>
      <c r="AI82">
        <v>48.22</v>
      </c>
      <c r="AJ82">
        <v>76.510000000000005</v>
      </c>
      <c r="AK82">
        <v>0</v>
      </c>
      <c r="AL82">
        <v>150</v>
      </c>
    </row>
    <row r="83" spans="7:38">
      <c r="G83" t="s">
        <v>125</v>
      </c>
      <c r="H83" s="73">
        <v>97.02</v>
      </c>
      <c r="I83" s="46">
        <v>0</v>
      </c>
      <c r="J83" s="46">
        <v>3.04</v>
      </c>
      <c r="K83" s="46">
        <v>0</v>
      </c>
      <c r="L83" s="46">
        <v>1.93</v>
      </c>
      <c r="M83" s="74">
        <v>0</v>
      </c>
      <c r="N83" s="73">
        <v>156.51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3.04</v>
      </c>
      <c r="Y83">
        <v>1.93</v>
      </c>
      <c r="Z83">
        <v>0</v>
      </c>
      <c r="AA83">
        <v>0.57999999999999996</v>
      </c>
      <c r="AB83">
        <v>55</v>
      </c>
      <c r="AC83">
        <v>100</v>
      </c>
      <c r="AD83">
        <v>0</v>
      </c>
      <c r="AE83">
        <v>25</v>
      </c>
      <c r="AF83">
        <v>0</v>
      </c>
      <c r="AG83">
        <v>48.22</v>
      </c>
      <c r="AH83">
        <v>0</v>
      </c>
      <c r="AI83">
        <v>48.22</v>
      </c>
      <c r="AJ83">
        <v>76.510000000000005</v>
      </c>
      <c r="AK83">
        <v>0</v>
      </c>
      <c r="AL83">
        <v>150</v>
      </c>
    </row>
    <row r="84" spans="7:38">
      <c r="G84" t="s">
        <v>126</v>
      </c>
      <c r="H84" s="73">
        <v>97.02</v>
      </c>
      <c r="I84" s="46">
        <v>0</v>
      </c>
      <c r="J84" s="46">
        <v>3.04</v>
      </c>
      <c r="K84" s="46">
        <v>0</v>
      </c>
      <c r="L84" s="46">
        <v>1.93</v>
      </c>
      <c r="M84" s="74">
        <v>0</v>
      </c>
      <c r="N84" s="73">
        <v>156.51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3.04</v>
      </c>
      <c r="Y84">
        <v>1.93</v>
      </c>
      <c r="Z84">
        <v>0</v>
      </c>
      <c r="AA84">
        <v>0.57999999999999996</v>
      </c>
      <c r="AB84">
        <v>55</v>
      </c>
      <c r="AC84">
        <v>100</v>
      </c>
      <c r="AD84">
        <v>0</v>
      </c>
      <c r="AE84">
        <v>25</v>
      </c>
      <c r="AF84">
        <v>0</v>
      </c>
      <c r="AG84">
        <v>48.22</v>
      </c>
      <c r="AH84">
        <v>0</v>
      </c>
      <c r="AI84">
        <v>48.22</v>
      </c>
      <c r="AJ84">
        <v>76.510000000000005</v>
      </c>
      <c r="AK84">
        <v>0</v>
      </c>
      <c r="AL84">
        <v>150</v>
      </c>
    </row>
    <row r="85" spans="7:38">
      <c r="G85" t="s">
        <v>127</v>
      </c>
      <c r="H85" s="73">
        <v>97.02</v>
      </c>
      <c r="I85" s="46">
        <v>0</v>
      </c>
      <c r="J85" s="46">
        <v>3.04</v>
      </c>
      <c r="K85" s="46">
        <v>0</v>
      </c>
      <c r="L85" s="46">
        <v>1.93</v>
      </c>
      <c r="M85" s="74">
        <v>0</v>
      </c>
      <c r="N85" s="73">
        <v>156.51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3.04</v>
      </c>
      <c r="Y85">
        <v>1.93</v>
      </c>
      <c r="Z85">
        <v>0</v>
      </c>
      <c r="AA85">
        <v>0.57999999999999996</v>
      </c>
      <c r="AB85">
        <v>55</v>
      </c>
      <c r="AC85">
        <v>100</v>
      </c>
      <c r="AD85">
        <v>0</v>
      </c>
      <c r="AE85">
        <v>25</v>
      </c>
      <c r="AF85">
        <v>0</v>
      </c>
      <c r="AG85">
        <v>48.22</v>
      </c>
      <c r="AH85">
        <v>0</v>
      </c>
      <c r="AI85">
        <v>48.22</v>
      </c>
      <c r="AJ85">
        <v>76.510000000000005</v>
      </c>
      <c r="AK85">
        <v>0</v>
      </c>
      <c r="AL85">
        <v>150</v>
      </c>
    </row>
    <row r="86" spans="7:38">
      <c r="G86" t="s">
        <v>128</v>
      </c>
      <c r="H86" s="73">
        <v>97.02</v>
      </c>
      <c r="I86" s="46">
        <v>0</v>
      </c>
      <c r="J86" s="46">
        <v>3.04</v>
      </c>
      <c r="K86" s="46">
        <v>0</v>
      </c>
      <c r="L86" s="46">
        <v>1.93</v>
      </c>
      <c r="M86" s="74">
        <v>0</v>
      </c>
      <c r="N86" s="73">
        <v>156.51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3.04</v>
      </c>
      <c r="Y86">
        <v>1.93</v>
      </c>
      <c r="Z86">
        <v>0</v>
      </c>
      <c r="AA86">
        <v>0.57999999999999996</v>
      </c>
      <c r="AB86">
        <v>55</v>
      </c>
      <c r="AC86">
        <v>100</v>
      </c>
      <c r="AD86">
        <v>0</v>
      </c>
      <c r="AE86">
        <v>25</v>
      </c>
      <c r="AF86">
        <v>0</v>
      </c>
      <c r="AG86">
        <v>48.22</v>
      </c>
      <c r="AH86">
        <v>0</v>
      </c>
      <c r="AI86">
        <v>48.22</v>
      </c>
      <c r="AJ86">
        <v>76.510000000000005</v>
      </c>
      <c r="AK86">
        <v>0</v>
      </c>
      <c r="AL86">
        <v>150</v>
      </c>
    </row>
    <row r="87" spans="7:38">
      <c r="G87" t="s">
        <v>129</v>
      </c>
      <c r="H87" s="73">
        <v>97.02</v>
      </c>
      <c r="I87" s="46">
        <v>0</v>
      </c>
      <c r="J87" s="46">
        <v>3.04</v>
      </c>
      <c r="K87" s="46">
        <v>0</v>
      </c>
      <c r="L87" s="46">
        <v>1.93</v>
      </c>
      <c r="M87" s="74">
        <v>0</v>
      </c>
      <c r="N87" s="73">
        <v>156.51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3.04</v>
      </c>
      <c r="Y87">
        <v>1.93</v>
      </c>
      <c r="Z87">
        <v>0</v>
      </c>
      <c r="AA87">
        <v>0.57999999999999996</v>
      </c>
      <c r="AB87">
        <v>55</v>
      </c>
      <c r="AC87">
        <v>100</v>
      </c>
      <c r="AD87">
        <v>0</v>
      </c>
      <c r="AE87">
        <v>25</v>
      </c>
      <c r="AF87">
        <v>0</v>
      </c>
      <c r="AG87">
        <v>48.22</v>
      </c>
      <c r="AH87">
        <v>0</v>
      </c>
      <c r="AI87">
        <v>48.22</v>
      </c>
      <c r="AJ87">
        <v>76.510000000000005</v>
      </c>
      <c r="AK87">
        <v>0</v>
      </c>
      <c r="AL87">
        <v>150</v>
      </c>
    </row>
    <row r="88" spans="7:38">
      <c r="G88" t="s">
        <v>130</v>
      </c>
      <c r="H88" s="73">
        <v>97.02</v>
      </c>
      <c r="I88" s="46">
        <v>0</v>
      </c>
      <c r="J88" s="46">
        <v>3.04</v>
      </c>
      <c r="K88" s="46">
        <v>0</v>
      </c>
      <c r="L88" s="46">
        <v>1.93</v>
      </c>
      <c r="M88" s="74">
        <v>0</v>
      </c>
      <c r="N88" s="73">
        <v>156.51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3.04</v>
      </c>
      <c r="Y88">
        <v>1.93</v>
      </c>
      <c r="Z88">
        <v>0</v>
      </c>
      <c r="AA88">
        <v>0.57999999999999996</v>
      </c>
      <c r="AB88">
        <v>55</v>
      </c>
      <c r="AC88">
        <v>100</v>
      </c>
      <c r="AD88">
        <v>0</v>
      </c>
      <c r="AE88">
        <v>25</v>
      </c>
      <c r="AF88">
        <v>0</v>
      </c>
      <c r="AG88">
        <v>48.22</v>
      </c>
      <c r="AH88">
        <v>0</v>
      </c>
      <c r="AI88">
        <v>48.22</v>
      </c>
      <c r="AJ88">
        <v>76.510000000000005</v>
      </c>
      <c r="AK88">
        <v>0</v>
      </c>
      <c r="AL88">
        <v>150</v>
      </c>
    </row>
    <row r="89" spans="7:38">
      <c r="G89" t="s">
        <v>131</v>
      </c>
      <c r="H89" s="73">
        <v>97.02</v>
      </c>
      <c r="I89" s="46">
        <v>0</v>
      </c>
      <c r="J89" s="46">
        <v>3.04</v>
      </c>
      <c r="K89" s="46">
        <v>0</v>
      </c>
      <c r="L89" s="46">
        <v>1.93</v>
      </c>
      <c r="M89" s="74">
        <v>0</v>
      </c>
      <c r="N89" s="73">
        <v>156.51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3.04</v>
      </c>
      <c r="Y89">
        <v>1.93</v>
      </c>
      <c r="Z89">
        <v>0</v>
      </c>
      <c r="AA89">
        <v>0.57999999999999996</v>
      </c>
      <c r="AB89">
        <v>55</v>
      </c>
      <c r="AC89">
        <v>100</v>
      </c>
      <c r="AD89">
        <v>0</v>
      </c>
      <c r="AE89">
        <v>25</v>
      </c>
      <c r="AF89">
        <v>0</v>
      </c>
      <c r="AG89">
        <v>48.22</v>
      </c>
      <c r="AH89">
        <v>0</v>
      </c>
      <c r="AI89">
        <v>48.22</v>
      </c>
      <c r="AJ89">
        <v>76.510000000000005</v>
      </c>
      <c r="AK89">
        <v>0</v>
      </c>
      <c r="AL89">
        <v>150</v>
      </c>
    </row>
    <row r="90" spans="7:38">
      <c r="G90" t="s">
        <v>132</v>
      </c>
      <c r="H90" s="73">
        <v>97.02</v>
      </c>
      <c r="I90" s="46">
        <v>0</v>
      </c>
      <c r="J90" s="46">
        <v>3.04</v>
      </c>
      <c r="K90" s="46">
        <v>0</v>
      </c>
      <c r="L90" s="46">
        <v>1.93</v>
      </c>
      <c r="M90" s="74">
        <v>0</v>
      </c>
      <c r="N90" s="73">
        <v>156.51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3.04</v>
      </c>
      <c r="Y90">
        <v>1.93</v>
      </c>
      <c r="Z90">
        <v>0</v>
      </c>
      <c r="AA90">
        <v>0.57999999999999996</v>
      </c>
      <c r="AB90">
        <v>55</v>
      </c>
      <c r="AC90">
        <v>100</v>
      </c>
      <c r="AD90">
        <v>0</v>
      </c>
      <c r="AE90">
        <v>25</v>
      </c>
      <c r="AF90">
        <v>0</v>
      </c>
      <c r="AG90">
        <v>48.22</v>
      </c>
      <c r="AH90">
        <v>0</v>
      </c>
      <c r="AI90">
        <v>48.22</v>
      </c>
      <c r="AJ90">
        <v>76.510000000000005</v>
      </c>
      <c r="AK90">
        <v>0</v>
      </c>
      <c r="AL90">
        <v>150</v>
      </c>
    </row>
    <row r="91" spans="7:38">
      <c r="G91" t="s">
        <v>133</v>
      </c>
      <c r="H91" s="73">
        <v>97.02</v>
      </c>
      <c r="I91" s="46">
        <v>0</v>
      </c>
      <c r="J91" s="46">
        <v>3.04</v>
      </c>
      <c r="K91" s="46">
        <v>0</v>
      </c>
      <c r="L91" s="46">
        <v>1.93</v>
      </c>
      <c r="M91" s="74">
        <v>0</v>
      </c>
      <c r="N91" s="73">
        <v>310.64999999999998</v>
      </c>
      <c r="O91" s="46">
        <v>326.88</v>
      </c>
      <c r="P91" s="46">
        <v>0</v>
      </c>
      <c r="Q91" s="46">
        <v>0</v>
      </c>
      <c r="R91" s="46">
        <v>0</v>
      </c>
      <c r="S91" s="74">
        <v>0</v>
      </c>
      <c r="W91">
        <v>76.88</v>
      </c>
      <c r="X91">
        <v>3.04</v>
      </c>
      <c r="Y91">
        <v>1.93</v>
      </c>
      <c r="Z91">
        <v>0</v>
      </c>
      <c r="AA91">
        <v>0.57999999999999996</v>
      </c>
      <c r="AB91">
        <v>55</v>
      </c>
      <c r="AC91">
        <v>100</v>
      </c>
      <c r="AD91">
        <v>0</v>
      </c>
      <c r="AE91">
        <v>0</v>
      </c>
      <c r="AF91">
        <v>0</v>
      </c>
      <c r="AG91">
        <v>48.22</v>
      </c>
      <c r="AH91">
        <v>179.14</v>
      </c>
      <c r="AI91">
        <v>48.22</v>
      </c>
      <c r="AJ91">
        <v>76.510000000000005</v>
      </c>
      <c r="AK91">
        <v>0</v>
      </c>
      <c r="AL91">
        <v>150</v>
      </c>
    </row>
    <row r="92" spans="7:38">
      <c r="G92" t="s">
        <v>134</v>
      </c>
      <c r="H92" s="73">
        <v>97.02</v>
      </c>
      <c r="I92" s="46">
        <v>0</v>
      </c>
      <c r="J92" s="46">
        <v>3.04</v>
      </c>
      <c r="K92" s="46">
        <v>0</v>
      </c>
      <c r="L92" s="46">
        <v>1.93</v>
      </c>
      <c r="M92" s="74">
        <v>0</v>
      </c>
      <c r="N92" s="73">
        <v>310.64999999999998</v>
      </c>
      <c r="O92" s="46">
        <v>326.88</v>
      </c>
      <c r="P92" s="46">
        <v>0</v>
      </c>
      <c r="Q92" s="46">
        <v>0</v>
      </c>
      <c r="R92" s="46">
        <v>0</v>
      </c>
      <c r="S92" s="74">
        <v>0</v>
      </c>
      <c r="W92">
        <v>76.88</v>
      </c>
      <c r="X92">
        <v>3.04</v>
      </c>
      <c r="Y92">
        <v>1.93</v>
      </c>
      <c r="Z92">
        <v>0</v>
      </c>
      <c r="AA92">
        <v>0.57999999999999996</v>
      </c>
      <c r="AB92">
        <v>55</v>
      </c>
      <c r="AC92">
        <v>100</v>
      </c>
      <c r="AD92">
        <v>0</v>
      </c>
      <c r="AE92">
        <v>0</v>
      </c>
      <c r="AF92">
        <v>0</v>
      </c>
      <c r="AG92">
        <v>48.22</v>
      </c>
      <c r="AH92">
        <v>179.14</v>
      </c>
      <c r="AI92">
        <v>48.22</v>
      </c>
      <c r="AJ92">
        <v>76.510000000000005</v>
      </c>
      <c r="AK92">
        <v>0</v>
      </c>
      <c r="AL92">
        <v>150</v>
      </c>
    </row>
    <row r="93" spans="7:38">
      <c r="G93" t="s">
        <v>135</v>
      </c>
      <c r="H93" s="73">
        <v>97.02</v>
      </c>
      <c r="I93" s="46">
        <v>0</v>
      </c>
      <c r="J93" s="46">
        <v>3.04</v>
      </c>
      <c r="K93" s="46">
        <v>0</v>
      </c>
      <c r="L93" s="46">
        <v>1.93</v>
      </c>
      <c r="M93" s="74">
        <v>0</v>
      </c>
      <c r="N93" s="73">
        <v>310.64999999999998</v>
      </c>
      <c r="O93" s="46">
        <v>326.88</v>
      </c>
      <c r="P93" s="46">
        <v>0</v>
      </c>
      <c r="Q93" s="46">
        <v>0</v>
      </c>
      <c r="R93" s="46">
        <v>0</v>
      </c>
      <c r="S93" s="74">
        <v>0</v>
      </c>
      <c r="W93">
        <v>76.88</v>
      </c>
      <c r="X93">
        <v>3.04</v>
      </c>
      <c r="Y93">
        <v>1.93</v>
      </c>
      <c r="Z93">
        <v>0</v>
      </c>
      <c r="AA93">
        <v>0.57999999999999996</v>
      </c>
      <c r="AB93">
        <v>55</v>
      </c>
      <c r="AC93">
        <v>100</v>
      </c>
      <c r="AD93">
        <v>0</v>
      </c>
      <c r="AE93">
        <v>0</v>
      </c>
      <c r="AF93">
        <v>0</v>
      </c>
      <c r="AG93">
        <v>48.22</v>
      </c>
      <c r="AH93">
        <v>179.14</v>
      </c>
      <c r="AI93">
        <v>48.22</v>
      </c>
      <c r="AJ93">
        <v>76.510000000000005</v>
      </c>
      <c r="AK93">
        <v>0</v>
      </c>
      <c r="AL93">
        <v>150</v>
      </c>
    </row>
    <row r="94" spans="7:38">
      <c r="G94" t="s">
        <v>136</v>
      </c>
      <c r="H94" s="73">
        <v>97.02</v>
      </c>
      <c r="I94" s="46">
        <v>0</v>
      </c>
      <c r="J94" s="46">
        <v>3.04</v>
      </c>
      <c r="K94" s="46">
        <v>0</v>
      </c>
      <c r="L94" s="46">
        <v>1.93</v>
      </c>
      <c r="M94" s="74">
        <v>0</v>
      </c>
      <c r="N94" s="73">
        <v>310.64999999999998</v>
      </c>
      <c r="O94" s="46">
        <v>326.88</v>
      </c>
      <c r="P94" s="46">
        <v>0</v>
      </c>
      <c r="Q94" s="46">
        <v>0</v>
      </c>
      <c r="R94" s="46">
        <v>0</v>
      </c>
      <c r="S94" s="74">
        <v>0</v>
      </c>
      <c r="W94">
        <v>76.88</v>
      </c>
      <c r="X94">
        <v>3.04</v>
      </c>
      <c r="Y94">
        <v>1.93</v>
      </c>
      <c r="Z94">
        <v>0</v>
      </c>
      <c r="AA94">
        <v>0.57999999999999996</v>
      </c>
      <c r="AB94">
        <v>55</v>
      </c>
      <c r="AC94">
        <v>100</v>
      </c>
      <c r="AD94">
        <v>0</v>
      </c>
      <c r="AE94">
        <v>0</v>
      </c>
      <c r="AF94">
        <v>0</v>
      </c>
      <c r="AG94">
        <v>48.22</v>
      </c>
      <c r="AH94">
        <v>179.14</v>
      </c>
      <c r="AI94">
        <v>48.22</v>
      </c>
      <c r="AJ94">
        <v>76.510000000000005</v>
      </c>
      <c r="AK94">
        <v>0</v>
      </c>
      <c r="AL94">
        <v>150</v>
      </c>
    </row>
    <row r="95" spans="7:38">
      <c r="G95" t="s">
        <v>137</v>
      </c>
      <c r="H95" s="73">
        <v>97.02</v>
      </c>
      <c r="I95" s="46">
        <v>0</v>
      </c>
      <c r="J95" s="46">
        <v>3.04</v>
      </c>
      <c r="K95" s="46">
        <v>0</v>
      </c>
      <c r="L95" s="46">
        <v>1.93</v>
      </c>
      <c r="M95" s="74">
        <v>0</v>
      </c>
      <c r="N95" s="73">
        <v>255.64999999999998</v>
      </c>
      <c r="O95" s="46">
        <v>326.88</v>
      </c>
      <c r="P95" s="46">
        <v>0</v>
      </c>
      <c r="Q95" s="46">
        <v>0</v>
      </c>
      <c r="R95" s="46">
        <v>0</v>
      </c>
      <c r="S95" s="74">
        <v>0</v>
      </c>
      <c r="W95">
        <v>76.88</v>
      </c>
      <c r="X95">
        <v>3.04</v>
      </c>
      <c r="Y95">
        <v>1.93</v>
      </c>
      <c r="Z95">
        <v>0</v>
      </c>
      <c r="AA95">
        <v>0.57999999999999996</v>
      </c>
      <c r="AB95">
        <v>0</v>
      </c>
      <c r="AC95">
        <v>100</v>
      </c>
      <c r="AD95">
        <v>0</v>
      </c>
      <c r="AE95">
        <v>0</v>
      </c>
      <c r="AF95">
        <v>0</v>
      </c>
      <c r="AG95">
        <v>48.22</v>
      </c>
      <c r="AH95">
        <v>179.14</v>
      </c>
      <c r="AI95">
        <v>48.22</v>
      </c>
      <c r="AJ95">
        <v>76.510000000000005</v>
      </c>
      <c r="AK95">
        <v>0</v>
      </c>
      <c r="AL95">
        <v>150</v>
      </c>
    </row>
    <row r="96" spans="7:38">
      <c r="G96" t="s">
        <v>138</v>
      </c>
      <c r="H96" s="73">
        <v>97.02</v>
      </c>
      <c r="I96" s="46">
        <v>0</v>
      </c>
      <c r="J96" s="46">
        <v>3.04</v>
      </c>
      <c r="K96" s="46">
        <v>0</v>
      </c>
      <c r="L96" s="46">
        <v>1.93</v>
      </c>
      <c r="M96" s="74">
        <v>0</v>
      </c>
      <c r="N96" s="73">
        <v>255.64999999999998</v>
      </c>
      <c r="O96" s="46">
        <v>326.88</v>
      </c>
      <c r="P96" s="46">
        <v>0</v>
      </c>
      <c r="Q96" s="46">
        <v>0</v>
      </c>
      <c r="R96" s="46">
        <v>0</v>
      </c>
      <c r="S96" s="74">
        <v>0</v>
      </c>
      <c r="W96">
        <v>76.88</v>
      </c>
      <c r="X96">
        <v>3.04</v>
      </c>
      <c r="Y96">
        <v>1.93</v>
      </c>
      <c r="Z96">
        <v>0</v>
      </c>
      <c r="AA96">
        <v>0.57999999999999996</v>
      </c>
      <c r="AB96">
        <v>0</v>
      </c>
      <c r="AC96">
        <v>100</v>
      </c>
      <c r="AD96">
        <v>0</v>
      </c>
      <c r="AE96">
        <v>0</v>
      </c>
      <c r="AF96">
        <v>0</v>
      </c>
      <c r="AG96">
        <v>48.22</v>
      </c>
      <c r="AH96">
        <v>179.14</v>
      </c>
      <c r="AI96">
        <v>48.22</v>
      </c>
      <c r="AJ96">
        <v>76.510000000000005</v>
      </c>
      <c r="AK96">
        <v>0</v>
      </c>
      <c r="AL96">
        <v>150</v>
      </c>
    </row>
    <row r="97" spans="1:133">
      <c r="G97" t="s">
        <v>139</v>
      </c>
      <c r="H97" s="73">
        <v>97.02</v>
      </c>
      <c r="I97" s="46">
        <v>0</v>
      </c>
      <c r="J97" s="46">
        <v>3.04</v>
      </c>
      <c r="K97" s="46">
        <v>0</v>
      </c>
      <c r="L97" s="46">
        <v>1.93</v>
      </c>
      <c r="M97" s="74">
        <v>0</v>
      </c>
      <c r="N97" s="73">
        <v>255.64999999999998</v>
      </c>
      <c r="O97" s="46">
        <v>326.88</v>
      </c>
      <c r="P97" s="46">
        <v>0</v>
      </c>
      <c r="Q97" s="46">
        <v>0</v>
      </c>
      <c r="R97" s="46">
        <v>0</v>
      </c>
      <c r="S97" s="74">
        <v>0</v>
      </c>
      <c r="W97">
        <v>76.88</v>
      </c>
      <c r="X97">
        <v>3.04</v>
      </c>
      <c r="Y97">
        <v>1.93</v>
      </c>
      <c r="Z97">
        <v>0</v>
      </c>
      <c r="AA97">
        <v>0.57999999999999996</v>
      </c>
      <c r="AB97">
        <v>0</v>
      </c>
      <c r="AC97">
        <v>100</v>
      </c>
      <c r="AD97">
        <v>0</v>
      </c>
      <c r="AE97">
        <v>0</v>
      </c>
      <c r="AF97">
        <v>0</v>
      </c>
      <c r="AG97">
        <v>48.22</v>
      </c>
      <c r="AH97">
        <v>179.14</v>
      </c>
      <c r="AI97">
        <v>48.22</v>
      </c>
      <c r="AJ97">
        <v>76.510000000000005</v>
      </c>
      <c r="AK97">
        <v>0</v>
      </c>
      <c r="AL97">
        <v>150</v>
      </c>
    </row>
    <row r="98" spans="1:133">
      <c r="G98" t="s">
        <v>140</v>
      </c>
      <c r="H98" s="73">
        <v>97.02</v>
      </c>
      <c r="I98" s="46">
        <v>0</v>
      </c>
      <c r="J98" s="46">
        <v>3.04</v>
      </c>
      <c r="K98" s="46">
        <v>0</v>
      </c>
      <c r="L98" s="46">
        <v>1.93</v>
      </c>
      <c r="M98" s="74">
        <v>0</v>
      </c>
      <c r="N98" s="73">
        <v>255.64999999999998</v>
      </c>
      <c r="O98" s="46">
        <v>326.88</v>
      </c>
      <c r="P98" s="46">
        <v>0</v>
      </c>
      <c r="Q98" s="46">
        <v>0</v>
      </c>
      <c r="R98" s="46">
        <v>0</v>
      </c>
      <c r="S98" s="74">
        <v>0</v>
      </c>
      <c r="W98">
        <v>76.88</v>
      </c>
      <c r="X98">
        <v>3.04</v>
      </c>
      <c r="Y98">
        <v>1.93</v>
      </c>
      <c r="Z98">
        <v>0</v>
      </c>
      <c r="AA98">
        <v>0.57999999999999996</v>
      </c>
      <c r="AB98">
        <v>0</v>
      </c>
      <c r="AC98">
        <v>100</v>
      </c>
      <c r="AD98">
        <v>0</v>
      </c>
      <c r="AE98">
        <v>0</v>
      </c>
      <c r="AF98">
        <v>0</v>
      </c>
      <c r="AG98">
        <v>48.22</v>
      </c>
      <c r="AH98">
        <v>179.14</v>
      </c>
      <c r="AI98">
        <v>48.22</v>
      </c>
      <c r="AJ98">
        <v>76.510000000000005</v>
      </c>
      <c r="AK98">
        <v>0</v>
      </c>
      <c r="AL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2.330719999999999</v>
      </c>
      <c r="I99" s="69">
        <f t="shared" ref="I99:BU99" si="1">SUM(I3:I98)/4000</f>
        <v>0</v>
      </c>
      <c r="J99" s="69">
        <f t="shared" si="1"/>
        <v>7.2060000000000027E-2</v>
      </c>
      <c r="K99" s="69">
        <f t="shared" si="1"/>
        <v>0.19095250000000008</v>
      </c>
      <c r="L99" s="69">
        <f t="shared" si="1"/>
        <v>4.6320000000000104E-2</v>
      </c>
      <c r="M99" s="69">
        <f t="shared" si="1"/>
        <v>0</v>
      </c>
      <c r="N99" s="68">
        <f t="shared" si="1"/>
        <v>5.2616000000000023</v>
      </c>
      <c r="O99" s="69">
        <f t="shared" si="1"/>
        <v>7.8650400000000023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0.61504000000000036</v>
      </c>
      <c r="X99">
        <f t="shared" si="1"/>
        <v>7.2060000000000027E-2</v>
      </c>
      <c r="Y99">
        <f t="shared" si="1"/>
        <v>4.6320000000000104E-2</v>
      </c>
      <c r="Z99">
        <f t="shared" si="1"/>
        <v>1.25</v>
      </c>
      <c r="AA99">
        <f t="shared" si="1"/>
        <v>1.6160000000000004E-2</v>
      </c>
      <c r="AB99">
        <f t="shared" si="1"/>
        <v>0.27500000000000002</v>
      </c>
      <c r="AC99">
        <f t="shared" si="1"/>
        <v>1.2</v>
      </c>
      <c r="AD99">
        <f t="shared" si="1"/>
        <v>1.2</v>
      </c>
      <c r="AE99">
        <f t="shared" si="1"/>
        <v>0.1</v>
      </c>
      <c r="AF99">
        <f t="shared" si="1"/>
        <v>0.19095250000000008</v>
      </c>
      <c r="AG99">
        <f t="shared" si="1"/>
        <v>1.1572799999999988</v>
      </c>
      <c r="AH99">
        <f t="shared" si="1"/>
        <v>1.4331200000000004</v>
      </c>
      <c r="AI99">
        <f t="shared" si="1"/>
        <v>1.1572799999999988</v>
      </c>
      <c r="AJ99">
        <f t="shared" si="1"/>
        <v>3.453480000000003</v>
      </c>
      <c r="AK99">
        <f t="shared" si="1"/>
        <v>0</v>
      </c>
      <c r="AL99">
        <f t="shared" si="1"/>
        <v>3.6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542</v>
      </c>
      <c r="AE100" t="s">
        <v>543</v>
      </c>
      <c r="AF100" t="s">
        <v>545</v>
      </c>
      <c r="AG100" t="s">
        <v>547</v>
      </c>
      <c r="AH100" t="s">
        <v>548</v>
      </c>
      <c r="AI100" t="s">
        <v>550</v>
      </c>
      <c r="AJ100" t="s">
        <v>551</v>
      </c>
      <c r="AK100" t="s">
        <v>553</v>
      </c>
      <c r="AL100" t="s">
        <v>555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556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-29</v>
      </c>
      <c r="O3" s="53">
        <v>0</v>
      </c>
      <c r="P3" s="53">
        <v>-61</v>
      </c>
      <c r="Q3" s="53">
        <v>0</v>
      </c>
      <c r="R3" s="53">
        <v>0</v>
      </c>
      <c r="S3" s="72">
        <v>0</v>
      </c>
      <c r="T3" t="s">
        <v>556</v>
      </c>
      <c r="U3" s="73">
        <v>-91</v>
      </c>
      <c r="V3" s="74">
        <v>0</v>
      </c>
      <c r="W3">
        <v>-29</v>
      </c>
      <c r="X3">
        <v>0</v>
      </c>
      <c r="Y3">
        <v>-1</v>
      </c>
      <c r="Z3">
        <v>0</v>
      </c>
      <c r="AA3">
        <v>0</v>
      </c>
      <c r="AB3">
        <v>-61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-49</v>
      </c>
      <c r="O4" s="46">
        <v>-15</v>
      </c>
      <c r="P4" s="46">
        <v>-50</v>
      </c>
      <c r="Q4" s="46">
        <v>0</v>
      </c>
      <c r="R4" s="46">
        <v>0</v>
      </c>
      <c r="S4" s="74">
        <v>0</v>
      </c>
      <c r="U4" s="73">
        <v>-115</v>
      </c>
      <c r="V4" s="74">
        <v>0</v>
      </c>
      <c r="W4">
        <v>-49</v>
      </c>
      <c r="X4">
        <v>-15</v>
      </c>
      <c r="Y4">
        <v>-1</v>
      </c>
      <c r="Z4">
        <v>0</v>
      </c>
      <c r="AA4">
        <v>0</v>
      </c>
      <c r="AB4">
        <v>-50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-59</v>
      </c>
      <c r="O5" s="46">
        <v>-25</v>
      </c>
      <c r="P5" s="46">
        <v>-28</v>
      </c>
      <c r="Q5" s="46">
        <v>0</v>
      </c>
      <c r="R5" s="46">
        <v>-0.7</v>
      </c>
      <c r="S5" s="74">
        <v>0</v>
      </c>
      <c r="U5" s="73">
        <v>-113.7</v>
      </c>
      <c r="V5" s="74">
        <v>0</v>
      </c>
      <c r="W5">
        <v>-59</v>
      </c>
      <c r="X5">
        <v>-25</v>
      </c>
      <c r="Y5">
        <v>-1</v>
      </c>
      <c r="Z5">
        <v>-0.7</v>
      </c>
      <c r="AA5">
        <v>0</v>
      </c>
      <c r="AB5">
        <v>-28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-74</v>
      </c>
      <c r="O6" s="46">
        <v>-35</v>
      </c>
      <c r="P6" s="46">
        <v>-27</v>
      </c>
      <c r="Q6" s="46">
        <v>0</v>
      </c>
      <c r="R6" s="46">
        <v>-0.6</v>
      </c>
      <c r="S6" s="74">
        <v>0</v>
      </c>
      <c r="U6" s="73">
        <v>-137.6</v>
      </c>
      <c r="V6" s="74">
        <v>0</v>
      </c>
      <c r="W6">
        <v>-74</v>
      </c>
      <c r="X6">
        <v>-35</v>
      </c>
      <c r="Y6">
        <v>-1</v>
      </c>
      <c r="Z6">
        <v>-0.6</v>
      </c>
      <c r="AA6">
        <v>0</v>
      </c>
      <c r="AB6">
        <v>-27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-40</v>
      </c>
      <c r="O7" s="46">
        <v>-45</v>
      </c>
      <c r="P7" s="46">
        <v>-27</v>
      </c>
      <c r="Q7" s="46">
        <v>0</v>
      </c>
      <c r="R7" s="46">
        <v>-1.4</v>
      </c>
      <c r="S7" s="74">
        <v>0</v>
      </c>
      <c r="U7" s="73">
        <v>-114.4</v>
      </c>
      <c r="V7" s="74">
        <v>0</v>
      </c>
      <c r="W7">
        <v>-40</v>
      </c>
      <c r="X7">
        <v>-45</v>
      </c>
      <c r="Y7">
        <v>-1</v>
      </c>
      <c r="Z7">
        <v>-1.4</v>
      </c>
      <c r="AA7">
        <v>0</v>
      </c>
      <c r="AB7">
        <v>-27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-55</v>
      </c>
      <c r="P8" s="46">
        <v>-25</v>
      </c>
      <c r="Q8" s="46">
        <v>0</v>
      </c>
      <c r="R8" s="46">
        <v>-1.4</v>
      </c>
      <c r="S8" s="74">
        <v>0</v>
      </c>
      <c r="U8" s="73">
        <v>-82.4</v>
      </c>
      <c r="V8" s="74">
        <v>0</v>
      </c>
      <c r="W8">
        <v>0</v>
      </c>
      <c r="X8">
        <v>-55</v>
      </c>
      <c r="Y8">
        <v>-1</v>
      </c>
      <c r="Z8">
        <v>-1.4</v>
      </c>
      <c r="AA8">
        <v>0</v>
      </c>
      <c r="AB8">
        <v>-25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-60</v>
      </c>
      <c r="P9" s="46">
        <v>-44</v>
      </c>
      <c r="Q9" s="46">
        <v>0</v>
      </c>
      <c r="R9" s="46">
        <v>-1.4</v>
      </c>
      <c r="S9" s="74">
        <v>0</v>
      </c>
      <c r="U9" s="73">
        <v>-106.4</v>
      </c>
      <c r="V9" s="74">
        <v>0</v>
      </c>
      <c r="W9">
        <v>0</v>
      </c>
      <c r="X9">
        <v>-60</v>
      </c>
      <c r="Y9">
        <v>-1</v>
      </c>
      <c r="Z9">
        <v>-1.4</v>
      </c>
      <c r="AA9">
        <v>0</v>
      </c>
      <c r="AB9">
        <v>-44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-60</v>
      </c>
      <c r="P10" s="46">
        <v>-48</v>
      </c>
      <c r="Q10" s="46">
        <v>0</v>
      </c>
      <c r="R10" s="46">
        <v>-1.4</v>
      </c>
      <c r="S10" s="74">
        <v>0</v>
      </c>
      <c r="U10" s="73">
        <v>-110.4</v>
      </c>
      <c r="V10" s="74">
        <v>0</v>
      </c>
      <c r="W10">
        <v>0</v>
      </c>
      <c r="X10">
        <v>-60</v>
      </c>
      <c r="Y10">
        <v>-1</v>
      </c>
      <c r="Z10">
        <v>-1.4</v>
      </c>
      <c r="AA10">
        <v>0</v>
      </c>
      <c r="AB10">
        <v>-48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-12</v>
      </c>
      <c r="O11" s="46">
        <v>-53</v>
      </c>
      <c r="P11" s="46">
        <v>-30</v>
      </c>
      <c r="Q11" s="46">
        <v>0</v>
      </c>
      <c r="R11" s="46">
        <v>-1.4</v>
      </c>
      <c r="S11" s="74">
        <v>0</v>
      </c>
      <c r="U11" s="73">
        <v>-97.4</v>
      </c>
      <c r="V11" s="74">
        <v>0</v>
      </c>
      <c r="W11">
        <v>-12</v>
      </c>
      <c r="X11">
        <v>-53</v>
      </c>
      <c r="Y11">
        <v>-1</v>
      </c>
      <c r="Z11">
        <v>-1.4</v>
      </c>
      <c r="AA11">
        <v>0</v>
      </c>
      <c r="AB11">
        <v>-30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-20</v>
      </c>
      <c r="O12" s="46">
        <v>-54</v>
      </c>
      <c r="P12" s="46">
        <v>-30</v>
      </c>
      <c r="Q12" s="46">
        <v>0</v>
      </c>
      <c r="R12" s="46">
        <v>-1.4</v>
      </c>
      <c r="S12" s="74">
        <v>0</v>
      </c>
      <c r="U12" s="73">
        <v>-106.4</v>
      </c>
      <c r="V12" s="74">
        <v>0</v>
      </c>
      <c r="W12">
        <v>-20</v>
      </c>
      <c r="X12">
        <v>-54</v>
      </c>
      <c r="Y12">
        <v>-1</v>
      </c>
      <c r="Z12">
        <v>-1.4</v>
      </c>
      <c r="AA12">
        <v>0</v>
      </c>
      <c r="AB12">
        <v>-30</v>
      </c>
    </row>
    <row r="13" spans="1:28">
      <c r="G13" t="s">
        <v>55</v>
      </c>
      <c r="H13" s="73">
        <v>7.72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-63</v>
      </c>
      <c r="P13" s="46">
        <v>-45</v>
      </c>
      <c r="Q13" s="46">
        <v>0</v>
      </c>
      <c r="R13" s="46">
        <v>-1.4</v>
      </c>
      <c r="S13" s="74">
        <v>0</v>
      </c>
      <c r="U13" s="73">
        <v>-110.4</v>
      </c>
      <c r="V13" s="74">
        <v>7.72</v>
      </c>
      <c r="W13">
        <v>7.72</v>
      </c>
      <c r="X13">
        <v>-63</v>
      </c>
      <c r="Y13">
        <v>-1</v>
      </c>
      <c r="Z13">
        <v>-1.4</v>
      </c>
      <c r="AA13">
        <v>0</v>
      </c>
      <c r="AB13">
        <v>-45</v>
      </c>
    </row>
    <row r="14" spans="1:28">
      <c r="G14" t="s">
        <v>56</v>
      </c>
      <c r="H14" s="73">
        <v>9.65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-66</v>
      </c>
      <c r="P14" s="46">
        <v>-45</v>
      </c>
      <c r="Q14" s="46">
        <v>0</v>
      </c>
      <c r="R14" s="46">
        <v>-1.4</v>
      </c>
      <c r="S14" s="74">
        <v>0</v>
      </c>
      <c r="U14" s="73">
        <v>-113.4</v>
      </c>
      <c r="V14" s="74">
        <v>9.64</v>
      </c>
      <c r="W14">
        <v>9.65</v>
      </c>
      <c r="X14">
        <v>-66</v>
      </c>
      <c r="Y14">
        <v>-1</v>
      </c>
      <c r="Z14">
        <v>-1.4</v>
      </c>
      <c r="AA14">
        <v>0</v>
      </c>
      <c r="AB14">
        <v>-45</v>
      </c>
    </row>
    <row r="15" spans="1:28">
      <c r="G15" t="s">
        <v>57</v>
      </c>
      <c r="H15" s="73">
        <v>21.22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-68</v>
      </c>
      <c r="P15" s="46">
        <v>-50</v>
      </c>
      <c r="Q15" s="46">
        <v>0</v>
      </c>
      <c r="R15" s="46">
        <v>-1.4</v>
      </c>
      <c r="S15" s="74">
        <v>0</v>
      </c>
      <c r="U15" s="73">
        <v>-120.4</v>
      </c>
      <c r="V15" s="74">
        <v>21.22</v>
      </c>
      <c r="W15">
        <v>21.22</v>
      </c>
      <c r="X15">
        <v>-68</v>
      </c>
      <c r="Y15">
        <v>-1</v>
      </c>
      <c r="Z15">
        <v>-1.4</v>
      </c>
      <c r="AA15">
        <v>0</v>
      </c>
      <c r="AB15">
        <v>-50</v>
      </c>
    </row>
    <row r="16" spans="1:28">
      <c r="G16" t="s">
        <v>58</v>
      </c>
      <c r="H16" s="73">
        <v>38.58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-54</v>
      </c>
      <c r="P16" s="46">
        <v>-30</v>
      </c>
      <c r="Q16" s="46">
        <v>0</v>
      </c>
      <c r="R16" s="46">
        <v>-1.3</v>
      </c>
      <c r="S16" s="74">
        <v>0</v>
      </c>
      <c r="U16" s="73">
        <v>-86.3</v>
      </c>
      <c r="V16" s="74">
        <v>38.58</v>
      </c>
      <c r="W16">
        <v>38.58</v>
      </c>
      <c r="X16">
        <v>-54</v>
      </c>
      <c r="Y16">
        <v>-1</v>
      </c>
      <c r="Z16">
        <v>-1.3</v>
      </c>
      <c r="AA16">
        <v>0</v>
      </c>
      <c r="AB16">
        <v>-30</v>
      </c>
    </row>
    <row r="17" spans="7:28">
      <c r="G17" t="s">
        <v>59</v>
      </c>
      <c r="H17" s="73">
        <v>49.19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-64</v>
      </c>
      <c r="P17" s="46">
        <v>-43</v>
      </c>
      <c r="Q17" s="46">
        <v>0</v>
      </c>
      <c r="R17" s="46">
        <v>-1.1000000000000001</v>
      </c>
      <c r="S17" s="74">
        <v>0</v>
      </c>
      <c r="U17" s="73">
        <v>-109.1</v>
      </c>
      <c r="V17" s="74">
        <v>49.19</v>
      </c>
      <c r="W17">
        <v>49.19</v>
      </c>
      <c r="X17">
        <v>-64</v>
      </c>
      <c r="Y17">
        <v>-1</v>
      </c>
      <c r="Z17">
        <v>-1.1000000000000001</v>
      </c>
      <c r="AA17">
        <v>0</v>
      </c>
      <c r="AB17">
        <v>-43</v>
      </c>
    </row>
    <row r="18" spans="7:28">
      <c r="G18" t="s">
        <v>60</v>
      </c>
      <c r="H18" s="73">
        <v>32.79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-77</v>
      </c>
      <c r="P18" s="46">
        <v>-60</v>
      </c>
      <c r="Q18" s="46">
        <v>0</v>
      </c>
      <c r="R18" s="46">
        <v>-0.9</v>
      </c>
      <c r="S18" s="74">
        <v>0</v>
      </c>
      <c r="U18" s="73">
        <v>-138.9</v>
      </c>
      <c r="V18" s="74">
        <v>32.79</v>
      </c>
      <c r="W18">
        <v>32.79</v>
      </c>
      <c r="X18">
        <v>-77</v>
      </c>
      <c r="Y18">
        <v>-1</v>
      </c>
      <c r="Z18">
        <v>-0.9</v>
      </c>
      <c r="AA18">
        <v>0</v>
      </c>
      <c r="AB18">
        <v>-60</v>
      </c>
    </row>
    <row r="19" spans="7:28">
      <c r="G19" t="s">
        <v>61</v>
      </c>
      <c r="H19" s="73">
        <v>24.11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-84</v>
      </c>
      <c r="P19" s="46">
        <v>-58</v>
      </c>
      <c r="Q19" s="46">
        <v>0</v>
      </c>
      <c r="R19" s="46">
        <v>-0.3</v>
      </c>
      <c r="S19" s="74">
        <v>0</v>
      </c>
      <c r="U19" s="73">
        <v>-143.30000000000001</v>
      </c>
      <c r="V19" s="74">
        <v>24.11</v>
      </c>
      <c r="W19">
        <v>24.11</v>
      </c>
      <c r="X19">
        <v>-84</v>
      </c>
      <c r="Y19">
        <v>-1</v>
      </c>
      <c r="Z19">
        <v>-0.3</v>
      </c>
      <c r="AA19">
        <v>0</v>
      </c>
      <c r="AB19">
        <v>-58</v>
      </c>
    </row>
    <row r="20" spans="7:28">
      <c r="G20" t="s">
        <v>62</v>
      </c>
      <c r="H20" s="73">
        <v>20.25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-78</v>
      </c>
      <c r="P20" s="46">
        <v>-57</v>
      </c>
      <c r="Q20" s="46">
        <v>0</v>
      </c>
      <c r="R20" s="46">
        <v>0</v>
      </c>
      <c r="S20" s="74">
        <v>0</v>
      </c>
      <c r="U20" s="73">
        <v>-136</v>
      </c>
      <c r="V20" s="74">
        <v>20.25</v>
      </c>
      <c r="W20">
        <v>20.25</v>
      </c>
      <c r="X20">
        <v>-78</v>
      </c>
      <c r="Y20">
        <v>-1</v>
      </c>
      <c r="Z20">
        <v>0</v>
      </c>
      <c r="AA20">
        <v>0</v>
      </c>
      <c r="AB20">
        <v>-57</v>
      </c>
    </row>
    <row r="21" spans="7:28">
      <c r="G21" t="s">
        <v>63</v>
      </c>
      <c r="H21" s="73">
        <v>35.69</v>
      </c>
      <c r="I21" s="46">
        <v>0</v>
      </c>
      <c r="J21" s="46">
        <v>0</v>
      </c>
      <c r="K21" s="46">
        <v>0</v>
      </c>
      <c r="L21" s="46">
        <v>0.28999999999999998</v>
      </c>
      <c r="M21" s="74">
        <v>0</v>
      </c>
      <c r="N21" s="73">
        <v>0</v>
      </c>
      <c r="O21" s="46">
        <v>-53</v>
      </c>
      <c r="P21" s="46">
        <v>-49</v>
      </c>
      <c r="Q21" s="46">
        <v>0</v>
      </c>
      <c r="R21" s="46">
        <v>0</v>
      </c>
      <c r="S21" s="74">
        <v>0</v>
      </c>
      <c r="U21" s="73">
        <v>-103</v>
      </c>
      <c r="V21" s="74">
        <v>35.979999999999997</v>
      </c>
      <c r="W21">
        <v>35.69</v>
      </c>
      <c r="X21">
        <v>-53</v>
      </c>
      <c r="Y21">
        <v>-1</v>
      </c>
      <c r="Z21">
        <v>0.28999999999999998</v>
      </c>
      <c r="AA21">
        <v>0</v>
      </c>
      <c r="AB21">
        <v>-49</v>
      </c>
    </row>
    <row r="22" spans="7:28">
      <c r="G22" t="s">
        <v>64</v>
      </c>
      <c r="H22" s="73">
        <v>18.329999999999998</v>
      </c>
      <c r="I22" s="46">
        <v>0</v>
      </c>
      <c r="J22" s="46">
        <v>0</v>
      </c>
      <c r="K22" s="46">
        <v>0</v>
      </c>
      <c r="L22" s="46">
        <v>1.25</v>
      </c>
      <c r="M22" s="74">
        <v>0</v>
      </c>
      <c r="N22" s="73">
        <v>0</v>
      </c>
      <c r="O22" s="46">
        <v>-52</v>
      </c>
      <c r="P22" s="46">
        <v>-41</v>
      </c>
      <c r="Q22" s="46">
        <v>0</v>
      </c>
      <c r="R22" s="46">
        <v>0</v>
      </c>
      <c r="S22" s="74">
        <v>0</v>
      </c>
      <c r="U22" s="73">
        <v>-94</v>
      </c>
      <c r="V22" s="74">
        <v>19.579999999999998</v>
      </c>
      <c r="W22">
        <v>18.329999999999998</v>
      </c>
      <c r="X22">
        <v>-52</v>
      </c>
      <c r="Y22">
        <v>-1</v>
      </c>
      <c r="Z22">
        <v>1.25</v>
      </c>
      <c r="AA22">
        <v>0</v>
      </c>
      <c r="AB22">
        <v>-41</v>
      </c>
    </row>
    <row r="23" spans="7:28">
      <c r="G23" t="s">
        <v>65</v>
      </c>
      <c r="H23" s="73">
        <v>11.57</v>
      </c>
      <c r="I23" s="46">
        <v>0</v>
      </c>
      <c r="J23" s="46">
        <v>0</v>
      </c>
      <c r="K23" s="46">
        <v>0</v>
      </c>
      <c r="L23" s="46">
        <v>2.0299999999999998</v>
      </c>
      <c r="M23" s="74">
        <v>0</v>
      </c>
      <c r="N23" s="73">
        <v>0</v>
      </c>
      <c r="O23" s="46">
        <v>-53</v>
      </c>
      <c r="P23" s="46">
        <v>-21</v>
      </c>
      <c r="Q23" s="46">
        <v>0</v>
      </c>
      <c r="R23" s="46">
        <v>0</v>
      </c>
      <c r="S23" s="74">
        <v>0</v>
      </c>
      <c r="U23" s="73">
        <v>-75</v>
      </c>
      <c r="V23" s="74">
        <v>13.6</v>
      </c>
      <c r="W23">
        <v>11.57</v>
      </c>
      <c r="X23">
        <v>-53</v>
      </c>
      <c r="Y23">
        <v>-1</v>
      </c>
      <c r="Z23">
        <v>2.0299999999999998</v>
      </c>
      <c r="AA23">
        <v>0</v>
      </c>
      <c r="AB23">
        <v>-21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4.82</v>
      </c>
      <c r="M24" s="74">
        <v>0</v>
      </c>
      <c r="N24" s="73">
        <v>-50</v>
      </c>
      <c r="O24" s="46">
        <v>-54</v>
      </c>
      <c r="P24" s="46">
        <v>-54</v>
      </c>
      <c r="Q24" s="46">
        <v>0</v>
      </c>
      <c r="R24" s="46">
        <v>0</v>
      </c>
      <c r="S24" s="74">
        <v>0</v>
      </c>
      <c r="U24" s="73">
        <v>-159</v>
      </c>
      <c r="V24" s="74">
        <v>4.82</v>
      </c>
      <c r="W24">
        <v>-50</v>
      </c>
      <c r="X24">
        <v>-54</v>
      </c>
      <c r="Y24">
        <v>-1</v>
      </c>
      <c r="Z24">
        <v>4.82</v>
      </c>
      <c r="AA24">
        <v>0</v>
      </c>
      <c r="AB24">
        <v>-54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4.53</v>
      </c>
      <c r="M25" s="74">
        <v>0</v>
      </c>
      <c r="N25" s="73">
        <v>-47</v>
      </c>
      <c r="O25" s="46">
        <v>-44</v>
      </c>
      <c r="P25" s="46">
        <v>0</v>
      </c>
      <c r="Q25" s="46">
        <v>0</v>
      </c>
      <c r="R25" s="46">
        <v>0</v>
      </c>
      <c r="S25" s="74">
        <v>0</v>
      </c>
      <c r="U25" s="73">
        <v>-92</v>
      </c>
      <c r="V25" s="74">
        <v>4.53</v>
      </c>
      <c r="W25">
        <v>-47</v>
      </c>
      <c r="X25">
        <v>-44</v>
      </c>
      <c r="Y25">
        <v>-1</v>
      </c>
      <c r="Z25">
        <v>4.53</v>
      </c>
      <c r="AA25">
        <v>0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11.58</v>
      </c>
      <c r="K26" s="46">
        <v>0</v>
      </c>
      <c r="L26" s="46">
        <v>5.4</v>
      </c>
      <c r="M26" s="74">
        <v>0</v>
      </c>
      <c r="N26" s="73">
        <v>-47</v>
      </c>
      <c r="O26" s="46">
        <v>-39</v>
      </c>
      <c r="P26" s="46">
        <v>0</v>
      </c>
      <c r="Q26" s="46">
        <v>0</v>
      </c>
      <c r="R26" s="46">
        <v>0</v>
      </c>
      <c r="S26" s="74">
        <v>0</v>
      </c>
      <c r="U26" s="73">
        <v>-87</v>
      </c>
      <c r="V26" s="74">
        <v>16.98</v>
      </c>
      <c r="W26">
        <v>-47</v>
      </c>
      <c r="X26">
        <v>-39</v>
      </c>
      <c r="Y26">
        <v>-1</v>
      </c>
      <c r="Z26">
        <v>5.4</v>
      </c>
      <c r="AA26">
        <v>0</v>
      </c>
      <c r="AB26">
        <v>11.58</v>
      </c>
    </row>
    <row r="27" spans="7:28">
      <c r="G27" t="s">
        <v>69</v>
      </c>
      <c r="H27" s="73">
        <v>0</v>
      </c>
      <c r="I27" s="46">
        <v>0</v>
      </c>
      <c r="J27" s="46">
        <v>14.46</v>
      </c>
      <c r="K27" s="46">
        <v>0</v>
      </c>
      <c r="L27" s="46">
        <v>5.79</v>
      </c>
      <c r="M27" s="74">
        <v>0</v>
      </c>
      <c r="N27" s="73">
        <v>-58</v>
      </c>
      <c r="O27" s="46">
        <v>-33</v>
      </c>
      <c r="P27" s="46">
        <v>0</v>
      </c>
      <c r="Q27" s="46">
        <v>0</v>
      </c>
      <c r="R27" s="46">
        <v>0</v>
      </c>
      <c r="S27" s="74">
        <v>0</v>
      </c>
      <c r="U27" s="73">
        <v>-92</v>
      </c>
      <c r="V27" s="74">
        <v>20.25</v>
      </c>
      <c r="W27">
        <v>-58</v>
      </c>
      <c r="X27">
        <v>-33</v>
      </c>
      <c r="Y27">
        <v>-1</v>
      </c>
      <c r="Z27">
        <v>5.79</v>
      </c>
      <c r="AA27">
        <v>0</v>
      </c>
      <c r="AB27">
        <v>14.46</v>
      </c>
    </row>
    <row r="28" spans="7:28">
      <c r="G28" t="s">
        <v>70</v>
      </c>
      <c r="H28" s="73">
        <v>0</v>
      </c>
      <c r="I28" s="46">
        <v>0</v>
      </c>
      <c r="J28" s="46">
        <v>9.65</v>
      </c>
      <c r="K28" s="46">
        <v>0</v>
      </c>
      <c r="L28" s="46">
        <v>6.75</v>
      </c>
      <c r="M28" s="74">
        <v>0</v>
      </c>
      <c r="N28" s="73">
        <v>0</v>
      </c>
      <c r="O28" s="46">
        <v>-16</v>
      </c>
      <c r="P28" s="46">
        <v>0</v>
      </c>
      <c r="Q28" s="46">
        <v>0</v>
      </c>
      <c r="R28" s="46">
        <v>0</v>
      </c>
      <c r="S28" s="74">
        <v>0</v>
      </c>
      <c r="U28" s="73">
        <v>-17</v>
      </c>
      <c r="V28" s="74">
        <v>16.399999999999999</v>
      </c>
      <c r="W28">
        <v>0</v>
      </c>
      <c r="X28">
        <v>-16</v>
      </c>
      <c r="Y28">
        <v>-1</v>
      </c>
      <c r="Z28">
        <v>6.75</v>
      </c>
      <c r="AA28">
        <v>0</v>
      </c>
      <c r="AB28">
        <v>9.65</v>
      </c>
    </row>
    <row r="29" spans="7:28">
      <c r="G29" t="s">
        <v>71</v>
      </c>
      <c r="H29" s="73">
        <v>22.18</v>
      </c>
      <c r="I29" s="46">
        <v>0</v>
      </c>
      <c r="J29" s="46">
        <v>28.93</v>
      </c>
      <c r="K29" s="46">
        <v>0</v>
      </c>
      <c r="L29" s="46">
        <v>7.72</v>
      </c>
      <c r="M29" s="74">
        <v>0</v>
      </c>
      <c r="N29" s="73">
        <v>0</v>
      </c>
      <c r="O29" s="46">
        <v>-8</v>
      </c>
      <c r="P29" s="46">
        <v>0</v>
      </c>
      <c r="Q29" s="46">
        <v>0</v>
      </c>
      <c r="R29" s="46">
        <v>0</v>
      </c>
      <c r="S29" s="74">
        <v>0</v>
      </c>
      <c r="U29" s="73">
        <v>-9</v>
      </c>
      <c r="V29" s="74">
        <v>58.83</v>
      </c>
      <c r="W29">
        <v>22.18</v>
      </c>
      <c r="X29">
        <v>-8</v>
      </c>
      <c r="Y29">
        <v>-1</v>
      </c>
      <c r="Z29">
        <v>7.72</v>
      </c>
      <c r="AA29">
        <v>0</v>
      </c>
      <c r="AB29">
        <v>28.93</v>
      </c>
    </row>
    <row r="30" spans="7:28">
      <c r="G30" t="s">
        <v>72</v>
      </c>
      <c r="H30" s="73">
        <v>63.66</v>
      </c>
      <c r="I30" s="46">
        <v>0</v>
      </c>
      <c r="J30" s="46">
        <v>34.72</v>
      </c>
      <c r="K30" s="46">
        <v>0</v>
      </c>
      <c r="L30" s="46">
        <v>9.16</v>
      </c>
      <c r="M30" s="74">
        <v>0</v>
      </c>
      <c r="N30" s="73">
        <v>0</v>
      </c>
      <c r="O30" s="46">
        <v>-6</v>
      </c>
      <c r="P30" s="46">
        <v>0</v>
      </c>
      <c r="Q30" s="46">
        <v>0</v>
      </c>
      <c r="R30" s="46">
        <v>0</v>
      </c>
      <c r="S30" s="74">
        <v>0</v>
      </c>
      <c r="U30" s="73">
        <v>-7</v>
      </c>
      <c r="V30" s="74">
        <v>107.54</v>
      </c>
      <c r="W30">
        <v>63.66</v>
      </c>
      <c r="X30">
        <v>-6</v>
      </c>
      <c r="Y30">
        <v>-1</v>
      </c>
      <c r="Z30">
        <v>9.16</v>
      </c>
      <c r="AA30">
        <v>0</v>
      </c>
      <c r="AB30">
        <v>34.72</v>
      </c>
    </row>
    <row r="31" spans="7:28">
      <c r="G31" t="s">
        <v>73</v>
      </c>
      <c r="H31" s="73">
        <v>69.44</v>
      </c>
      <c r="I31" s="46">
        <v>0</v>
      </c>
      <c r="J31" s="46">
        <v>0</v>
      </c>
      <c r="K31" s="46">
        <v>0</v>
      </c>
      <c r="L31" s="46">
        <v>10.130000000000001</v>
      </c>
      <c r="M31" s="74">
        <v>0</v>
      </c>
      <c r="N31" s="73">
        <v>0</v>
      </c>
      <c r="O31" s="46">
        <v>-27</v>
      </c>
      <c r="P31" s="46">
        <v>-20</v>
      </c>
      <c r="Q31" s="46">
        <v>0</v>
      </c>
      <c r="R31" s="46">
        <v>0</v>
      </c>
      <c r="S31" s="74">
        <v>0</v>
      </c>
      <c r="U31" s="73">
        <v>-48</v>
      </c>
      <c r="V31" s="74">
        <v>79.569999999999993</v>
      </c>
      <c r="W31">
        <v>69.44</v>
      </c>
      <c r="X31">
        <v>-27</v>
      </c>
      <c r="Y31">
        <v>-1</v>
      </c>
      <c r="Z31">
        <v>10.130000000000001</v>
      </c>
      <c r="AA31">
        <v>0</v>
      </c>
      <c r="AB31">
        <v>-20</v>
      </c>
    </row>
    <row r="32" spans="7:28">
      <c r="G32" t="s">
        <v>74</v>
      </c>
      <c r="H32" s="73">
        <v>40.51</v>
      </c>
      <c r="I32" s="46">
        <v>0</v>
      </c>
      <c r="J32" s="46">
        <v>0</v>
      </c>
      <c r="K32" s="46">
        <v>0</v>
      </c>
      <c r="L32" s="46">
        <v>10.61</v>
      </c>
      <c r="M32" s="74">
        <v>0</v>
      </c>
      <c r="N32" s="73">
        <v>0</v>
      </c>
      <c r="O32" s="46">
        <v>-30</v>
      </c>
      <c r="P32" s="46">
        <v>-50</v>
      </c>
      <c r="Q32" s="46">
        <v>0</v>
      </c>
      <c r="R32" s="46">
        <v>0</v>
      </c>
      <c r="S32" s="74">
        <v>0</v>
      </c>
      <c r="U32" s="73">
        <v>-81</v>
      </c>
      <c r="V32" s="74">
        <v>51.12</v>
      </c>
      <c r="W32">
        <v>40.51</v>
      </c>
      <c r="X32">
        <v>-30</v>
      </c>
      <c r="Y32">
        <v>-1</v>
      </c>
      <c r="Z32">
        <v>10.61</v>
      </c>
      <c r="AA32">
        <v>0</v>
      </c>
      <c r="AB32">
        <v>-50</v>
      </c>
    </row>
    <row r="33" spans="7:28">
      <c r="G33" t="s">
        <v>75</v>
      </c>
      <c r="H33" s="73">
        <v>63.66</v>
      </c>
      <c r="I33" s="46">
        <v>0</v>
      </c>
      <c r="J33" s="46">
        <v>0</v>
      </c>
      <c r="K33" s="46">
        <v>0</v>
      </c>
      <c r="L33" s="46">
        <v>10.9</v>
      </c>
      <c r="M33" s="74">
        <v>0</v>
      </c>
      <c r="N33" s="73">
        <v>0</v>
      </c>
      <c r="O33" s="46">
        <v>-20</v>
      </c>
      <c r="P33" s="46">
        <v>-15</v>
      </c>
      <c r="Q33" s="46">
        <v>0</v>
      </c>
      <c r="R33" s="46">
        <v>0</v>
      </c>
      <c r="S33" s="74">
        <v>0</v>
      </c>
      <c r="U33" s="73">
        <v>-36</v>
      </c>
      <c r="V33" s="74">
        <v>74.56</v>
      </c>
      <c r="W33">
        <v>63.66</v>
      </c>
      <c r="X33">
        <v>-20</v>
      </c>
      <c r="Y33">
        <v>-1</v>
      </c>
      <c r="Z33">
        <v>10.9</v>
      </c>
      <c r="AA33">
        <v>0</v>
      </c>
      <c r="AB33">
        <v>-15</v>
      </c>
    </row>
    <row r="34" spans="7:28">
      <c r="G34" t="s">
        <v>76</v>
      </c>
      <c r="H34" s="73">
        <v>63.65</v>
      </c>
      <c r="I34" s="46">
        <v>0</v>
      </c>
      <c r="J34" s="46">
        <v>0</v>
      </c>
      <c r="K34" s="46">
        <v>0</v>
      </c>
      <c r="L34" s="46">
        <v>10.130000000000001</v>
      </c>
      <c r="M34" s="74">
        <v>0</v>
      </c>
      <c r="N34" s="73">
        <v>0</v>
      </c>
      <c r="O34" s="46">
        <v>-18</v>
      </c>
      <c r="P34" s="46">
        <v>-10</v>
      </c>
      <c r="Q34" s="46">
        <v>0</v>
      </c>
      <c r="R34" s="46">
        <v>0</v>
      </c>
      <c r="S34" s="74">
        <v>0</v>
      </c>
      <c r="U34" s="73">
        <v>-29</v>
      </c>
      <c r="V34" s="74">
        <v>73.78</v>
      </c>
      <c r="W34">
        <v>63.65</v>
      </c>
      <c r="X34">
        <v>-18</v>
      </c>
      <c r="Y34">
        <v>-1</v>
      </c>
      <c r="Z34">
        <v>10.130000000000001</v>
      </c>
      <c r="AA34">
        <v>0</v>
      </c>
      <c r="AB34">
        <v>-10</v>
      </c>
    </row>
    <row r="35" spans="7:28">
      <c r="G35" t="s">
        <v>77</v>
      </c>
      <c r="H35" s="73">
        <v>49.19</v>
      </c>
      <c r="I35" s="46">
        <v>0</v>
      </c>
      <c r="J35" s="46">
        <v>0</v>
      </c>
      <c r="K35" s="46">
        <v>0</v>
      </c>
      <c r="L35" s="46">
        <v>8.9700000000000006</v>
      </c>
      <c r="M35" s="74">
        <v>0</v>
      </c>
      <c r="N35" s="73">
        <v>0</v>
      </c>
      <c r="O35" s="46">
        <v>-13</v>
      </c>
      <c r="P35" s="46">
        <v>-3</v>
      </c>
      <c r="Q35" s="46">
        <v>0</v>
      </c>
      <c r="R35" s="46">
        <v>0</v>
      </c>
      <c r="S35" s="74">
        <v>0</v>
      </c>
      <c r="U35" s="73">
        <v>-17</v>
      </c>
      <c r="V35" s="74">
        <v>58.16</v>
      </c>
      <c r="W35">
        <v>49.19</v>
      </c>
      <c r="X35">
        <v>-13</v>
      </c>
      <c r="Y35">
        <v>-1</v>
      </c>
      <c r="Z35">
        <v>8.9700000000000006</v>
      </c>
      <c r="AA35">
        <v>0</v>
      </c>
      <c r="AB35">
        <v>-3</v>
      </c>
    </row>
    <row r="36" spans="7:28">
      <c r="G36" t="s">
        <v>78</v>
      </c>
      <c r="H36" s="73">
        <v>48.22</v>
      </c>
      <c r="I36" s="46">
        <v>0</v>
      </c>
      <c r="J36" s="46">
        <v>7.72</v>
      </c>
      <c r="K36" s="46">
        <v>0</v>
      </c>
      <c r="L36" s="46">
        <v>8.01</v>
      </c>
      <c r="M36" s="74">
        <v>0</v>
      </c>
      <c r="N36" s="73">
        <v>0</v>
      </c>
      <c r="O36" s="46">
        <v>-12</v>
      </c>
      <c r="P36" s="46">
        <v>0</v>
      </c>
      <c r="Q36" s="46">
        <v>0</v>
      </c>
      <c r="R36" s="46">
        <v>0</v>
      </c>
      <c r="S36" s="74">
        <v>0</v>
      </c>
      <c r="U36" s="73">
        <v>-13</v>
      </c>
      <c r="V36" s="74">
        <v>63.95</v>
      </c>
      <c r="W36">
        <v>48.22</v>
      </c>
      <c r="X36">
        <v>-12</v>
      </c>
      <c r="Y36">
        <v>-1</v>
      </c>
      <c r="Z36">
        <v>8.01</v>
      </c>
      <c r="AA36">
        <v>0</v>
      </c>
      <c r="AB36">
        <v>7.72</v>
      </c>
    </row>
    <row r="37" spans="7:28">
      <c r="G37" t="s">
        <v>79</v>
      </c>
      <c r="H37" s="73">
        <v>83.91</v>
      </c>
      <c r="I37" s="46">
        <v>14.47</v>
      </c>
      <c r="J37" s="46">
        <v>28.94</v>
      </c>
      <c r="K37" s="46">
        <v>0</v>
      </c>
      <c r="L37" s="46">
        <v>6.75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</v>
      </c>
      <c r="V37" s="74">
        <v>134.07</v>
      </c>
      <c r="W37">
        <v>83.91</v>
      </c>
      <c r="X37">
        <v>14.47</v>
      </c>
      <c r="Y37">
        <v>-1</v>
      </c>
      <c r="Z37">
        <v>6.75</v>
      </c>
      <c r="AA37">
        <v>0</v>
      </c>
      <c r="AB37">
        <v>28.94</v>
      </c>
    </row>
    <row r="38" spans="7:28">
      <c r="G38" t="s">
        <v>80</v>
      </c>
      <c r="H38" s="73">
        <v>81.98</v>
      </c>
      <c r="I38" s="46">
        <v>14.47</v>
      </c>
      <c r="J38" s="46">
        <v>43.4</v>
      </c>
      <c r="K38" s="46">
        <v>0</v>
      </c>
      <c r="L38" s="46">
        <v>5.79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145.63999999999999</v>
      </c>
      <c r="W38">
        <v>81.98</v>
      </c>
      <c r="X38">
        <v>14.47</v>
      </c>
      <c r="Y38">
        <v>-1</v>
      </c>
      <c r="Z38">
        <v>5.79</v>
      </c>
      <c r="AA38">
        <v>0</v>
      </c>
      <c r="AB38">
        <v>43.4</v>
      </c>
    </row>
    <row r="39" spans="7:28">
      <c r="G39" t="s">
        <v>81</v>
      </c>
      <c r="H39" s="73">
        <v>96.45</v>
      </c>
      <c r="I39" s="46">
        <v>0</v>
      </c>
      <c r="J39" s="46">
        <v>0</v>
      </c>
      <c r="K39" s="46">
        <v>0</v>
      </c>
      <c r="L39" s="46">
        <v>4.82</v>
      </c>
      <c r="M39" s="74">
        <v>0</v>
      </c>
      <c r="N39" s="73">
        <v>0</v>
      </c>
      <c r="O39" s="46">
        <v>0</v>
      </c>
      <c r="P39" s="46">
        <v>-38</v>
      </c>
      <c r="Q39" s="46">
        <v>0</v>
      </c>
      <c r="R39" s="46">
        <v>0</v>
      </c>
      <c r="S39" s="74">
        <v>0</v>
      </c>
      <c r="U39" s="73">
        <v>-39</v>
      </c>
      <c r="V39" s="74">
        <v>101.27</v>
      </c>
      <c r="W39">
        <v>96.45</v>
      </c>
      <c r="X39">
        <v>0</v>
      </c>
      <c r="Y39">
        <v>-1</v>
      </c>
      <c r="Z39">
        <v>4.82</v>
      </c>
      <c r="AA39">
        <v>0</v>
      </c>
      <c r="AB39">
        <v>-38</v>
      </c>
    </row>
    <row r="40" spans="7:28">
      <c r="G40" t="s">
        <v>82</v>
      </c>
      <c r="H40" s="73">
        <v>106.1</v>
      </c>
      <c r="I40" s="46">
        <v>0</v>
      </c>
      <c r="J40" s="46">
        <v>0</v>
      </c>
      <c r="K40" s="46">
        <v>0</v>
      </c>
      <c r="L40" s="46">
        <v>4.24</v>
      </c>
      <c r="M40" s="74">
        <v>0</v>
      </c>
      <c r="N40" s="73">
        <v>0</v>
      </c>
      <c r="O40" s="46">
        <v>0</v>
      </c>
      <c r="P40" s="46">
        <v>-40</v>
      </c>
      <c r="Q40" s="46">
        <v>0</v>
      </c>
      <c r="R40" s="46">
        <v>0</v>
      </c>
      <c r="S40" s="74">
        <v>0</v>
      </c>
      <c r="U40" s="73">
        <v>-41</v>
      </c>
      <c r="V40" s="74">
        <v>110.34</v>
      </c>
      <c r="W40">
        <v>106.1</v>
      </c>
      <c r="X40">
        <v>0</v>
      </c>
      <c r="Y40">
        <v>-1</v>
      </c>
      <c r="Z40">
        <v>4.24</v>
      </c>
      <c r="AA40">
        <v>0</v>
      </c>
      <c r="AB40">
        <v>-40</v>
      </c>
    </row>
    <row r="41" spans="7:28">
      <c r="G41" t="s">
        <v>83</v>
      </c>
      <c r="H41" s="73">
        <v>100.3</v>
      </c>
      <c r="I41" s="46">
        <v>9.65</v>
      </c>
      <c r="J41" s="46">
        <v>14.47</v>
      </c>
      <c r="K41" s="46">
        <v>0</v>
      </c>
      <c r="L41" s="46">
        <v>3.57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127.99</v>
      </c>
      <c r="W41">
        <v>100.3</v>
      </c>
      <c r="X41">
        <v>9.65</v>
      </c>
      <c r="Y41">
        <v>-1</v>
      </c>
      <c r="Z41">
        <v>3.57</v>
      </c>
      <c r="AA41">
        <v>0</v>
      </c>
      <c r="AB41">
        <v>14.47</v>
      </c>
    </row>
    <row r="42" spans="7:28">
      <c r="G42" t="s">
        <v>84</v>
      </c>
      <c r="H42" s="73">
        <v>112.85</v>
      </c>
      <c r="I42" s="46">
        <v>9.65</v>
      </c>
      <c r="J42" s="46">
        <v>30.86</v>
      </c>
      <c r="K42" s="46">
        <v>0</v>
      </c>
      <c r="L42" s="46">
        <v>2.89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156.25</v>
      </c>
      <c r="W42">
        <v>112.85</v>
      </c>
      <c r="X42">
        <v>9.65</v>
      </c>
      <c r="Y42">
        <v>-1</v>
      </c>
      <c r="Z42">
        <v>2.89</v>
      </c>
      <c r="AA42">
        <v>0</v>
      </c>
      <c r="AB42">
        <v>30.86</v>
      </c>
    </row>
    <row r="43" spans="7:28">
      <c r="G43" t="s">
        <v>85</v>
      </c>
      <c r="H43" s="73">
        <v>73.3</v>
      </c>
      <c r="I43" s="46">
        <v>19.29</v>
      </c>
      <c r="J43" s="46">
        <v>38.58</v>
      </c>
      <c r="K43" s="46">
        <v>0</v>
      </c>
      <c r="L43" s="46">
        <v>1.93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133.1</v>
      </c>
      <c r="W43">
        <v>73.3</v>
      </c>
      <c r="X43">
        <v>19.29</v>
      </c>
      <c r="Y43">
        <v>-1</v>
      </c>
      <c r="Z43">
        <v>1.93</v>
      </c>
      <c r="AA43">
        <v>0</v>
      </c>
      <c r="AB43">
        <v>38.58</v>
      </c>
    </row>
    <row r="44" spans="7:28">
      <c r="G44" t="s">
        <v>86</v>
      </c>
      <c r="H44" s="73">
        <v>70.41</v>
      </c>
      <c r="I44" s="46">
        <v>12.54</v>
      </c>
      <c r="J44" s="46">
        <v>43.4</v>
      </c>
      <c r="K44" s="46">
        <v>0</v>
      </c>
      <c r="L44" s="46">
        <v>1.45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127.8</v>
      </c>
      <c r="W44">
        <v>70.41</v>
      </c>
      <c r="X44">
        <v>12.54</v>
      </c>
      <c r="Y44">
        <v>-1</v>
      </c>
      <c r="Z44">
        <v>1.45</v>
      </c>
      <c r="AA44">
        <v>0</v>
      </c>
      <c r="AB44">
        <v>43.4</v>
      </c>
    </row>
    <row r="45" spans="7:28">
      <c r="G45" t="s">
        <v>87</v>
      </c>
      <c r="H45" s="73">
        <v>102.24</v>
      </c>
      <c r="I45" s="46">
        <v>0</v>
      </c>
      <c r="J45" s="46">
        <v>40.51</v>
      </c>
      <c r="K45" s="46">
        <v>0</v>
      </c>
      <c r="L45" s="46">
        <v>0.96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-0.1</v>
      </c>
      <c r="V45" s="74">
        <v>143.71</v>
      </c>
      <c r="W45">
        <v>102.24</v>
      </c>
      <c r="X45">
        <v>0</v>
      </c>
      <c r="Y45">
        <v>-0.1</v>
      </c>
      <c r="Z45">
        <v>0.96</v>
      </c>
      <c r="AA45">
        <v>0</v>
      </c>
      <c r="AB45">
        <v>40.51</v>
      </c>
    </row>
    <row r="46" spans="7:28">
      <c r="G46" t="s">
        <v>88</v>
      </c>
      <c r="H46" s="73">
        <v>95.49</v>
      </c>
      <c r="I46" s="46">
        <v>0</v>
      </c>
      <c r="J46" s="46">
        <v>19.29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-0.1</v>
      </c>
      <c r="V46" s="74">
        <v>114.78</v>
      </c>
      <c r="W46">
        <v>95.49</v>
      </c>
      <c r="X46">
        <v>0</v>
      </c>
      <c r="Y46">
        <v>-0.1</v>
      </c>
      <c r="Z46">
        <v>0</v>
      </c>
      <c r="AA46">
        <v>0</v>
      </c>
      <c r="AB46">
        <v>19.29</v>
      </c>
    </row>
    <row r="47" spans="7:28">
      <c r="G47" t="s">
        <v>89</v>
      </c>
      <c r="H47" s="73">
        <v>118.63</v>
      </c>
      <c r="I47" s="46">
        <v>35.69</v>
      </c>
      <c r="J47" s="46">
        <v>48.23</v>
      </c>
      <c r="K47" s="46">
        <v>0</v>
      </c>
      <c r="L47" s="46">
        <v>1.54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-0.1</v>
      </c>
      <c r="V47" s="74">
        <v>204.09</v>
      </c>
      <c r="W47">
        <v>118.63</v>
      </c>
      <c r="X47">
        <v>35.69</v>
      </c>
      <c r="Y47">
        <v>-0.1</v>
      </c>
      <c r="Z47">
        <v>1.54</v>
      </c>
      <c r="AA47">
        <v>0</v>
      </c>
      <c r="AB47">
        <v>48.23</v>
      </c>
    </row>
    <row r="48" spans="7:28">
      <c r="G48" t="s">
        <v>90</v>
      </c>
      <c r="H48" s="73">
        <v>97.4</v>
      </c>
      <c r="I48" s="46">
        <v>23.15</v>
      </c>
      <c r="J48" s="46">
        <v>48.23</v>
      </c>
      <c r="K48" s="46">
        <v>0</v>
      </c>
      <c r="L48" s="46">
        <v>1.1599999999999999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-0.1</v>
      </c>
      <c r="V48" s="74">
        <v>169.94</v>
      </c>
      <c r="W48">
        <v>97.4</v>
      </c>
      <c r="X48">
        <v>23.15</v>
      </c>
      <c r="Y48">
        <v>-0.1</v>
      </c>
      <c r="Z48">
        <v>1.1599999999999999</v>
      </c>
      <c r="AA48">
        <v>0</v>
      </c>
      <c r="AB48">
        <v>48.23</v>
      </c>
    </row>
    <row r="49" spans="7:28">
      <c r="G49" t="s">
        <v>91</v>
      </c>
      <c r="H49" s="73">
        <v>83.91</v>
      </c>
      <c r="I49" s="46">
        <v>50.15</v>
      </c>
      <c r="J49" s="46">
        <v>86.81</v>
      </c>
      <c r="K49" s="46">
        <v>0</v>
      </c>
      <c r="L49" s="46">
        <v>0.57999999999999996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-0.1</v>
      </c>
      <c r="V49" s="74">
        <v>221.45</v>
      </c>
      <c r="W49">
        <v>83.91</v>
      </c>
      <c r="X49">
        <v>50.15</v>
      </c>
      <c r="Y49">
        <v>-0.1</v>
      </c>
      <c r="Z49">
        <v>0.57999999999999996</v>
      </c>
      <c r="AA49">
        <v>0</v>
      </c>
      <c r="AB49">
        <v>86.81</v>
      </c>
    </row>
    <row r="50" spans="7:28">
      <c r="G50" t="s">
        <v>92</v>
      </c>
      <c r="H50" s="73">
        <v>61.73</v>
      </c>
      <c r="I50" s="46">
        <v>44.37</v>
      </c>
      <c r="J50" s="46">
        <v>86.8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-0.1</v>
      </c>
      <c r="V50" s="74">
        <v>192.9</v>
      </c>
      <c r="W50">
        <v>61.73</v>
      </c>
      <c r="X50">
        <v>44.37</v>
      </c>
      <c r="Y50">
        <v>-0.1</v>
      </c>
      <c r="Z50">
        <v>0</v>
      </c>
      <c r="AA50">
        <v>0</v>
      </c>
      <c r="AB50">
        <v>86.8</v>
      </c>
    </row>
    <row r="51" spans="7:28">
      <c r="G51" t="s">
        <v>93</v>
      </c>
      <c r="H51" s="73">
        <v>89.69</v>
      </c>
      <c r="I51" s="46">
        <v>0</v>
      </c>
      <c r="J51" s="46">
        <v>72.34</v>
      </c>
      <c r="K51" s="46">
        <v>0</v>
      </c>
      <c r="L51" s="46">
        <v>0.57999999999999996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-0.1</v>
      </c>
      <c r="V51" s="74">
        <v>162.61000000000001</v>
      </c>
      <c r="W51">
        <v>89.69</v>
      </c>
      <c r="X51">
        <v>0</v>
      </c>
      <c r="Y51">
        <v>-0.1</v>
      </c>
      <c r="Z51">
        <v>0.57999999999999996</v>
      </c>
      <c r="AA51">
        <v>0</v>
      </c>
      <c r="AB51">
        <v>72.34</v>
      </c>
    </row>
    <row r="52" spans="7:28">
      <c r="G52" t="s">
        <v>94</v>
      </c>
      <c r="H52" s="73">
        <v>67.52</v>
      </c>
      <c r="I52" s="46">
        <v>0</v>
      </c>
      <c r="J52" s="46">
        <v>72.33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-0.7</v>
      </c>
      <c r="S52" s="74">
        <v>0</v>
      </c>
      <c r="U52" s="73">
        <v>-0.8</v>
      </c>
      <c r="V52" s="74">
        <v>139.85</v>
      </c>
      <c r="W52">
        <v>67.52</v>
      </c>
      <c r="X52">
        <v>0</v>
      </c>
      <c r="Y52">
        <v>-0.1</v>
      </c>
      <c r="Z52">
        <v>-0.7</v>
      </c>
      <c r="AA52">
        <v>0</v>
      </c>
      <c r="AB52">
        <v>72.33</v>
      </c>
    </row>
    <row r="53" spans="7:28">
      <c r="G53" t="s">
        <v>95</v>
      </c>
      <c r="H53" s="73">
        <v>61.73</v>
      </c>
      <c r="I53" s="46">
        <v>25.08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-0.8</v>
      </c>
      <c r="S53" s="74">
        <v>0</v>
      </c>
      <c r="U53" s="73">
        <v>-0.9</v>
      </c>
      <c r="V53" s="74">
        <v>86.8</v>
      </c>
      <c r="W53">
        <v>61.73</v>
      </c>
      <c r="X53">
        <v>25.08</v>
      </c>
      <c r="Y53">
        <v>-0.1</v>
      </c>
      <c r="Z53">
        <v>-0.8</v>
      </c>
      <c r="AA53">
        <v>0</v>
      </c>
      <c r="AB53">
        <v>0</v>
      </c>
    </row>
    <row r="54" spans="7:28">
      <c r="G54" t="s">
        <v>96</v>
      </c>
      <c r="H54" s="73">
        <v>57.87</v>
      </c>
      <c r="I54" s="46">
        <v>19.29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-1.5</v>
      </c>
      <c r="S54" s="74">
        <v>0</v>
      </c>
      <c r="U54" s="73">
        <v>-1.6</v>
      </c>
      <c r="V54" s="74">
        <v>77.16</v>
      </c>
      <c r="W54">
        <v>57.87</v>
      </c>
      <c r="X54">
        <v>19.29</v>
      </c>
      <c r="Y54">
        <v>-0.1</v>
      </c>
      <c r="Z54">
        <v>-1.5</v>
      </c>
      <c r="AA54">
        <v>0</v>
      </c>
      <c r="AB54">
        <v>0</v>
      </c>
    </row>
    <row r="55" spans="7:28">
      <c r="G55" t="s">
        <v>97</v>
      </c>
      <c r="H55" s="73">
        <v>84.87</v>
      </c>
      <c r="I55" s="46">
        <v>9.65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-50</v>
      </c>
      <c r="Q55" s="46">
        <v>0</v>
      </c>
      <c r="R55" s="46">
        <v>-1.6</v>
      </c>
      <c r="S55" s="74">
        <v>0</v>
      </c>
      <c r="U55" s="73">
        <v>-51.7</v>
      </c>
      <c r="V55" s="74">
        <v>94.52</v>
      </c>
      <c r="W55">
        <v>84.87</v>
      </c>
      <c r="X55">
        <v>9.65</v>
      </c>
      <c r="Y55">
        <v>-0.1</v>
      </c>
      <c r="Z55">
        <v>-1.6</v>
      </c>
      <c r="AA55">
        <v>0</v>
      </c>
      <c r="AB55">
        <v>-50</v>
      </c>
    </row>
    <row r="56" spans="7:28">
      <c r="G56" t="s">
        <v>98</v>
      </c>
      <c r="H56" s="73">
        <v>67.52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-10</v>
      </c>
      <c r="Q56" s="46">
        <v>0</v>
      </c>
      <c r="R56" s="46">
        <v>-1.2</v>
      </c>
      <c r="S56" s="74">
        <v>0</v>
      </c>
      <c r="U56" s="73">
        <v>-11.3</v>
      </c>
      <c r="V56" s="74">
        <v>67.52</v>
      </c>
      <c r="W56">
        <v>67.52</v>
      </c>
      <c r="X56">
        <v>0</v>
      </c>
      <c r="Y56">
        <v>-0.1</v>
      </c>
      <c r="Z56">
        <v>-1.2</v>
      </c>
      <c r="AA56">
        <v>0</v>
      </c>
      <c r="AB56">
        <v>-10</v>
      </c>
    </row>
    <row r="57" spans="7:28">
      <c r="G57" t="s">
        <v>99</v>
      </c>
      <c r="H57" s="73">
        <v>85.84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-1.5</v>
      </c>
      <c r="S57" s="74">
        <v>0</v>
      </c>
      <c r="U57" s="73">
        <v>-1.6</v>
      </c>
      <c r="V57" s="74">
        <v>85.84</v>
      </c>
      <c r="W57">
        <v>85.84</v>
      </c>
      <c r="X57">
        <v>0</v>
      </c>
      <c r="Y57">
        <v>-0.1</v>
      </c>
      <c r="Z57">
        <v>-1.5</v>
      </c>
      <c r="AA57">
        <v>0</v>
      </c>
      <c r="AB57">
        <v>0</v>
      </c>
    </row>
    <row r="58" spans="7:28">
      <c r="G58" t="s">
        <v>100</v>
      </c>
      <c r="H58" s="73">
        <v>73.3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-1.4</v>
      </c>
      <c r="S58" s="74">
        <v>0</v>
      </c>
      <c r="U58" s="73">
        <v>-1.5</v>
      </c>
      <c r="V58" s="74">
        <v>73.3</v>
      </c>
      <c r="W58">
        <v>73.3</v>
      </c>
      <c r="X58">
        <v>0</v>
      </c>
      <c r="Y58">
        <v>-0.1</v>
      </c>
      <c r="Z58">
        <v>-1.4</v>
      </c>
      <c r="AA58">
        <v>0</v>
      </c>
      <c r="AB58">
        <v>0</v>
      </c>
    </row>
    <row r="59" spans="7:28">
      <c r="G59" t="s">
        <v>101</v>
      </c>
      <c r="H59" s="73">
        <v>98.38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-1</v>
      </c>
      <c r="S59" s="74">
        <v>0</v>
      </c>
      <c r="U59" s="73">
        <v>-1.1000000000000001</v>
      </c>
      <c r="V59" s="74">
        <v>98.38</v>
      </c>
      <c r="W59">
        <v>98.38</v>
      </c>
      <c r="X59">
        <v>0</v>
      </c>
      <c r="Y59">
        <v>-0.1</v>
      </c>
      <c r="Z59">
        <v>-1</v>
      </c>
      <c r="AA59">
        <v>0</v>
      </c>
      <c r="AB59">
        <v>0</v>
      </c>
    </row>
    <row r="60" spans="7:28">
      <c r="G60" t="s">
        <v>102</v>
      </c>
      <c r="H60" s="73">
        <v>77.16</v>
      </c>
      <c r="I60" s="46">
        <v>0</v>
      </c>
      <c r="J60" s="46">
        <v>19.29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-0.6</v>
      </c>
      <c r="S60" s="74">
        <v>0</v>
      </c>
      <c r="U60" s="73">
        <v>-0.7</v>
      </c>
      <c r="V60" s="74">
        <v>96.45</v>
      </c>
      <c r="W60">
        <v>77.16</v>
      </c>
      <c r="X60">
        <v>0</v>
      </c>
      <c r="Y60">
        <v>-0.1</v>
      </c>
      <c r="Z60">
        <v>-0.6</v>
      </c>
      <c r="AA60">
        <v>0</v>
      </c>
      <c r="AB60">
        <v>19.29</v>
      </c>
    </row>
    <row r="61" spans="7:28">
      <c r="G61" t="s">
        <v>103</v>
      </c>
      <c r="H61" s="73">
        <v>13.5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-20.100000000000001</v>
      </c>
      <c r="V61" s="74">
        <v>13.5</v>
      </c>
      <c r="W61">
        <v>13.5</v>
      </c>
      <c r="X61">
        <v>0</v>
      </c>
      <c r="Y61">
        <v>-0.1</v>
      </c>
      <c r="Z61">
        <v>0</v>
      </c>
      <c r="AA61">
        <v>0</v>
      </c>
      <c r="AB61">
        <v>-20</v>
      </c>
    </row>
    <row r="62" spans="7:28">
      <c r="G62" t="s">
        <v>104</v>
      </c>
      <c r="H62" s="73">
        <v>22.18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-15</v>
      </c>
      <c r="Q62" s="46">
        <v>0</v>
      </c>
      <c r="R62" s="46">
        <v>0</v>
      </c>
      <c r="S62" s="74">
        <v>0</v>
      </c>
      <c r="U62" s="73">
        <v>-15.1</v>
      </c>
      <c r="V62" s="74">
        <v>22.18</v>
      </c>
      <c r="W62">
        <v>22.18</v>
      </c>
      <c r="X62">
        <v>0</v>
      </c>
      <c r="Y62">
        <v>-0.1</v>
      </c>
      <c r="Z62">
        <v>0</v>
      </c>
      <c r="AA62">
        <v>0</v>
      </c>
      <c r="AB62">
        <v>-15</v>
      </c>
    </row>
    <row r="63" spans="7:28">
      <c r="G63" t="s">
        <v>105</v>
      </c>
      <c r="H63" s="73">
        <v>20.25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-0.1</v>
      </c>
      <c r="V63" s="74">
        <v>20.25</v>
      </c>
      <c r="W63">
        <v>20.25</v>
      </c>
      <c r="X63">
        <v>0</v>
      </c>
      <c r="Y63">
        <v>-0.1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42.44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-0.1</v>
      </c>
      <c r="V64" s="74">
        <v>42.44</v>
      </c>
      <c r="W64">
        <v>42.44</v>
      </c>
      <c r="X64">
        <v>0</v>
      </c>
      <c r="Y64">
        <v>-0.1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55.94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-30</v>
      </c>
      <c r="Q65" s="46">
        <v>0</v>
      </c>
      <c r="R65" s="46">
        <v>0</v>
      </c>
      <c r="S65" s="74">
        <v>0</v>
      </c>
      <c r="U65" s="73">
        <v>-30.1</v>
      </c>
      <c r="V65" s="74">
        <v>55.94</v>
      </c>
      <c r="W65">
        <v>55.94</v>
      </c>
      <c r="X65">
        <v>0</v>
      </c>
      <c r="Y65">
        <v>-0.1</v>
      </c>
      <c r="Z65">
        <v>0</v>
      </c>
      <c r="AA65">
        <v>0</v>
      </c>
      <c r="AB65">
        <v>-30</v>
      </c>
    </row>
    <row r="66" spans="7:28">
      <c r="G66" t="s">
        <v>108</v>
      </c>
      <c r="H66" s="73">
        <v>53.05</v>
      </c>
      <c r="I66" s="46">
        <v>0</v>
      </c>
      <c r="J66" s="46">
        <v>0</v>
      </c>
      <c r="K66" s="46">
        <v>0</v>
      </c>
      <c r="L66" s="46">
        <v>0.96</v>
      </c>
      <c r="M66" s="74">
        <v>0</v>
      </c>
      <c r="N66" s="73">
        <v>0</v>
      </c>
      <c r="O66" s="46">
        <v>0</v>
      </c>
      <c r="P66" s="46">
        <v>-30</v>
      </c>
      <c r="Q66" s="46">
        <v>0</v>
      </c>
      <c r="R66" s="46">
        <v>0</v>
      </c>
      <c r="S66" s="74">
        <v>0</v>
      </c>
      <c r="U66" s="73">
        <v>-30.1</v>
      </c>
      <c r="V66" s="74">
        <v>54.01</v>
      </c>
      <c r="W66">
        <v>53.05</v>
      </c>
      <c r="X66">
        <v>0</v>
      </c>
      <c r="Y66">
        <v>-0.1</v>
      </c>
      <c r="Z66">
        <v>0.96</v>
      </c>
      <c r="AA66">
        <v>0</v>
      </c>
      <c r="AB66">
        <v>-30</v>
      </c>
    </row>
    <row r="67" spans="7:28">
      <c r="G67" t="s">
        <v>109</v>
      </c>
      <c r="H67" s="73">
        <v>22.18</v>
      </c>
      <c r="I67" s="46">
        <v>0</v>
      </c>
      <c r="J67" s="46">
        <v>24.11</v>
      </c>
      <c r="K67" s="46">
        <v>0</v>
      </c>
      <c r="L67" s="46">
        <v>1.45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-0.1</v>
      </c>
      <c r="V67" s="74">
        <v>47.74</v>
      </c>
      <c r="W67">
        <v>22.18</v>
      </c>
      <c r="X67">
        <v>0</v>
      </c>
      <c r="Y67">
        <v>-0.1</v>
      </c>
      <c r="Z67">
        <v>1.45</v>
      </c>
      <c r="AA67">
        <v>0</v>
      </c>
      <c r="AB67">
        <v>24.11</v>
      </c>
    </row>
    <row r="68" spans="7:28">
      <c r="G68" t="s">
        <v>110</v>
      </c>
      <c r="H68" s="73">
        <v>17.36</v>
      </c>
      <c r="I68" s="46">
        <v>0</v>
      </c>
      <c r="J68" s="46">
        <v>48.23</v>
      </c>
      <c r="K68" s="46">
        <v>0</v>
      </c>
      <c r="L68" s="46">
        <v>1.93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-0.1</v>
      </c>
      <c r="V68" s="74">
        <v>67.52</v>
      </c>
      <c r="W68">
        <v>17.36</v>
      </c>
      <c r="X68">
        <v>0</v>
      </c>
      <c r="Y68">
        <v>-0.1</v>
      </c>
      <c r="Z68">
        <v>1.93</v>
      </c>
      <c r="AA68">
        <v>0</v>
      </c>
      <c r="AB68">
        <v>48.23</v>
      </c>
    </row>
    <row r="69" spans="7:28">
      <c r="G69" t="s">
        <v>111</v>
      </c>
      <c r="H69" s="73">
        <v>15.43</v>
      </c>
      <c r="I69" s="46">
        <v>35.68</v>
      </c>
      <c r="J69" s="46">
        <v>28.94</v>
      </c>
      <c r="K69" s="46">
        <v>0</v>
      </c>
      <c r="L69" s="46">
        <v>3.38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-0.1</v>
      </c>
      <c r="V69" s="74">
        <v>83.43</v>
      </c>
      <c r="W69">
        <v>15.43</v>
      </c>
      <c r="X69">
        <v>35.68</v>
      </c>
      <c r="Y69">
        <v>-0.1</v>
      </c>
      <c r="Z69">
        <v>3.38</v>
      </c>
      <c r="AA69">
        <v>0</v>
      </c>
      <c r="AB69">
        <v>28.94</v>
      </c>
    </row>
    <row r="70" spans="7:28">
      <c r="G70" t="s">
        <v>112</v>
      </c>
      <c r="H70" s="73">
        <v>13.07</v>
      </c>
      <c r="I70" s="46">
        <v>30.5</v>
      </c>
      <c r="J70" s="46">
        <v>43.56</v>
      </c>
      <c r="K70" s="46">
        <v>0</v>
      </c>
      <c r="L70" s="46">
        <v>3.93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-0.1</v>
      </c>
      <c r="V70" s="74">
        <v>91.06</v>
      </c>
      <c r="W70">
        <v>13.07</v>
      </c>
      <c r="X70">
        <v>30.5</v>
      </c>
      <c r="Y70">
        <v>-0.1</v>
      </c>
      <c r="Z70">
        <v>3.93</v>
      </c>
      <c r="AA70">
        <v>0</v>
      </c>
      <c r="AB70">
        <v>43.56</v>
      </c>
    </row>
    <row r="71" spans="7:28">
      <c r="G71" t="s">
        <v>113</v>
      </c>
      <c r="H71" s="73">
        <v>0</v>
      </c>
      <c r="I71" s="46">
        <v>14.22</v>
      </c>
      <c r="J71" s="46">
        <v>27.83</v>
      </c>
      <c r="K71" s="46">
        <v>0</v>
      </c>
      <c r="L71" s="46">
        <v>3.71</v>
      </c>
      <c r="M71" s="74">
        <v>0</v>
      </c>
      <c r="N71" s="73">
        <v>-79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-79.099999999999994</v>
      </c>
      <c r="V71" s="74">
        <v>45.76</v>
      </c>
      <c r="W71">
        <v>-79</v>
      </c>
      <c r="X71">
        <v>14.22</v>
      </c>
      <c r="Y71">
        <v>-0.1</v>
      </c>
      <c r="Z71">
        <v>3.71</v>
      </c>
      <c r="AA71">
        <v>0</v>
      </c>
      <c r="AB71">
        <v>27.83</v>
      </c>
    </row>
    <row r="72" spans="7:28">
      <c r="G72" t="s">
        <v>114</v>
      </c>
      <c r="H72" s="73">
        <v>0</v>
      </c>
      <c r="I72" s="46">
        <v>8.06</v>
      </c>
      <c r="J72" s="46">
        <v>17.28</v>
      </c>
      <c r="K72" s="46">
        <v>0</v>
      </c>
      <c r="L72" s="46">
        <v>3.26</v>
      </c>
      <c r="M72" s="74">
        <v>0</v>
      </c>
      <c r="N72" s="73">
        <v>-99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-99.1</v>
      </c>
      <c r="V72" s="74">
        <v>28.6</v>
      </c>
      <c r="W72">
        <v>-99</v>
      </c>
      <c r="X72">
        <v>8.06</v>
      </c>
      <c r="Y72">
        <v>-0.1</v>
      </c>
      <c r="Z72">
        <v>3.26</v>
      </c>
      <c r="AA72">
        <v>0</v>
      </c>
      <c r="AB72">
        <v>17.28</v>
      </c>
    </row>
    <row r="73" spans="7:28">
      <c r="G73" t="s">
        <v>115</v>
      </c>
      <c r="H73" s="73">
        <v>0</v>
      </c>
      <c r="I73" s="46">
        <v>1.77</v>
      </c>
      <c r="J73" s="46">
        <v>5.91</v>
      </c>
      <c r="K73" s="46">
        <v>0</v>
      </c>
      <c r="L73" s="46">
        <v>1.25</v>
      </c>
      <c r="M73" s="74">
        <v>0.27</v>
      </c>
      <c r="N73" s="73">
        <v>-4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-4.0999999999999996</v>
      </c>
      <c r="V73" s="74">
        <v>9.1999999999999993</v>
      </c>
      <c r="W73">
        <v>-4</v>
      </c>
      <c r="X73">
        <v>1.77</v>
      </c>
      <c r="Y73">
        <v>-0.1</v>
      </c>
      <c r="Z73">
        <v>1.25</v>
      </c>
      <c r="AA73">
        <v>0.27</v>
      </c>
      <c r="AB73">
        <v>5.91</v>
      </c>
    </row>
    <row r="74" spans="7:28">
      <c r="G74" t="s">
        <v>116</v>
      </c>
      <c r="H74" s="73">
        <v>0</v>
      </c>
      <c r="I74" s="46">
        <v>1.54</v>
      </c>
      <c r="J74" s="46">
        <v>0</v>
      </c>
      <c r="K74" s="46">
        <v>0</v>
      </c>
      <c r="L74" s="46">
        <v>1</v>
      </c>
      <c r="M74" s="74">
        <v>0.28000000000000003</v>
      </c>
      <c r="N74" s="73">
        <v>-15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-15.1</v>
      </c>
      <c r="V74" s="74">
        <v>2.82</v>
      </c>
      <c r="W74">
        <v>-15</v>
      </c>
      <c r="X74">
        <v>1.54</v>
      </c>
      <c r="Y74">
        <v>-0.1</v>
      </c>
      <c r="Z74">
        <v>1</v>
      </c>
      <c r="AA74">
        <v>0.28000000000000003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1.56</v>
      </c>
      <c r="M75" s="74">
        <v>0.43</v>
      </c>
      <c r="N75" s="73">
        <v>0</v>
      </c>
      <c r="O75" s="46">
        <v>0</v>
      </c>
      <c r="P75" s="46">
        <v>-15</v>
      </c>
      <c r="Q75" s="46">
        <v>0</v>
      </c>
      <c r="R75" s="46">
        <v>0</v>
      </c>
      <c r="S75" s="74">
        <v>0</v>
      </c>
      <c r="U75" s="73">
        <v>-15.1</v>
      </c>
      <c r="V75" s="74">
        <v>1.99</v>
      </c>
      <c r="W75">
        <v>0</v>
      </c>
      <c r="X75">
        <v>0</v>
      </c>
      <c r="Y75">
        <v>-0.1</v>
      </c>
      <c r="Z75">
        <v>1.56</v>
      </c>
      <c r="AA75">
        <v>0.43</v>
      </c>
      <c r="AB75">
        <v>-15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</v>
      </c>
      <c r="M76" s="74">
        <v>0.22</v>
      </c>
      <c r="N76" s="73">
        <v>-28</v>
      </c>
      <c r="O76" s="46">
        <v>-15</v>
      </c>
      <c r="P76" s="46">
        <v>-20</v>
      </c>
      <c r="Q76" s="46">
        <v>0</v>
      </c>
      <c r="R76" s="46">
        <v>0</v>
      </c>
      <c r="S76" s="74">
        <v>0</v>
      </c>
      <c r="U76" s="73">
        <v>-63.1</v>
      </c>
      <c r="V76" s="74">
        <v>2.2200000000000002</v>
      </c>
      <c r="W76">
        <v>-28</v>
      </c>
      <c r="X76">
        <v>-15</v>
      </c>
      <c r="Y76">
        <v>-0.1</v>
      </c>
      <c r="Z76">
        <v>2</v>
      </c>
      <c r="AA76">
        <v>0.22</v>
      </c>
      <c r="AB76">
        <v>-20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6.04</v>
      </c>
      <c r="M77" s="74">
        <v>0</v>
      </c>
      <c r="N77" s="73">
        <v>-53</v>
      </c>
      <c r="O77" s="46">
        <v>-20</v>
      </c>
      <c r="P77" s="46">
        <v>-25</v>
      </c>
      <c r="Q77" s="46">
        <v>0</v>
      </c>
      <c r="R77" s="46">
        <v>0</v>
      </c>
      <c r="S77" s="74">
        <v>0</v>
      </c>
      <c r="U77" s="73">
        <v>-98.1</v>
      </c>
      <c r="V77" s="74">
        <v>6.04</v>
      </c>
      <c r="W77">
        <v>-53</v>
      </c>
      <c r="X77">
        <v>-20</v>
      </c>
      <c r="Y77">
        <v>-0.1</v>
      </c>
      <c r="Z77">
        <v>6.04</v>
      </c>
      <c r="AA77">
        <v>0</v>
      </c>
      <c r="AB77">
        <v>-25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7.23</v>
      </c>
      <c r="M78" s="74">
        <v>0</v>
      </c>
      <c r="N78" s="73">
        <v>-47</v>
      </c>
      <c r="O78" s="46">
        <v>-15</v>
      </c>
      <c r="P78" s="46">
        <v>-19</v>
      </c>
      <c r="Q78" s="46">
        <v>0</v>
      </c>
      <c r="R78" s="46">
        <v>0</v>
      </c>
      <c r="S78" s="74">
        <v>0</v>
      </c>
      <c r="U78" s="73">
        <v>-81.099999999999994</v>
      </c>
      <c r="V78" s="74">
        <v>7.23</v>
      </c>
      <c r="W78">
        <v>-47</v>
      </c>
      <c r="X78">
        <v>-15</v>
      </c>
      <c r="Y78">
        <v>-0.1</v>
      </c>
      <c r="Z78">
        <v>7.23</v>
      </c>
      <c r="AA78">
        <v>0</v>
      </c>
      <c r="AB78">
        <v>-19</v>
      </c>
    </row>
    <row r="79" spans="7:28">
      <c r="G79" t="s">
        <v>121</v>
      </c>
      <c r="H79" s="73">
        <v>38.58</v>
      </c>
      <c r="I79" s="46">
        <v>0</v>
      </c>
      <c r="J79" s="46">
        <v>0</v>
      </c>
      <c r="K79" s="46">
        <v>0</v>
      </c>
      <c r="L79" s="46">
        <v>8.68</v>
      </c>
      <c r="M79" s="74">
        <v>0</v>
      </c>
      <c r="N79" s="73">
        <v>0</v>
      </c>
      <c r="O79" s="46">
        <v>-15</v>
      </c>
      <c r="P79" s="46">
        <v>-33</v>
      </c>
      <c r="Q79" s="46">
        <v>0</v>
      </c>
      <c r="R79" s="46">
        <v>0</v>
      </c>
      <c r="S79" s="74">
        <v>0</v>
      </c>
      <c r="U79" s="73">
        <v>-48.1</v>
      </c>
      <c r="V79" s="74">
        <v>47.26</v>
      </c>
      <c r="W79">
        <v>38.58</v>
      </c>
      <c r="X79">
        <v>-15</v>
      </c>
      <c r="Y79">
        <v>-0.1</v>
      </c>
      <c r="Z79">
        <v>8.68</v>
      </c>
      <c r="AA79">
        <v>0</v>
      </c>
      <c r="AB79">
        <v>-33</v>
      </c>
    </row>
    <row r="80" spans="7:28">
      <c r="G80" t="s">
        <v>122</v>
      </c>
      <c r="H80" s="73">
        <v>89.7</v>
      </c>
      <c r="I80" s="46">
        <v>0</v>
      </c>
      <c r="J80" s="46">
        <v>0</v>
      </c>
      <c r="K80" s="46">
        <v>0</v>
      </c>
      <c r="L80" s="46">
        <v>7.23</v>
      </c>
      <c r="M80" s="74">
        <v>0</v>
      </c>
      <c r="N80" s="73">
        <v>0</v>
      </c>
      <c r="O80" s="46">
        <v>-10</v>
      </c>
      <c r="P80" s="46">
        <v>-30</v>
      </c>
      <c r="Q80" s="46">
        <v>0</v>
      </c>
      <c r="R80" s="46">
        <v>0</v>
      </c>
      <c r="S80" s="74">
        <v>0</v>
      </c>
      <c r="U80" s="73">
        <v>-40.1</v>
      </c>
      <c r="V80" s="74">
        <v>96.93</v>
      </c>
      <c r="W80">
        <v>89.7</v>
      </c>
      <c r="X80">
        <v>-10</v>
      </c>
      <c r="Y80">
        <v>-0.1</v>
      </c>
      <c r="Z80">
        <v>7.23</v>
      </c>
      <c r="AA80">
        <v>0</v>
      </c>
      <c r="AB80">
        <v>-30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7.23</v>
      </c>
      <c r="M81" s="74">
        <v>0</v>
      </c>
      <c r="N81" s="73">
        <v>-74</v>
      </c>
      <c r="O81" s="46">
        <v>-30</v>
      </c>
      <c r="P81" s="46">
        <v>-27</v>
      </c>
      <c r="Q81" s="46">
        <v>0</v>
      </c>
      <c r="R81" s="46">
        <v>0</v>
      </c>
      <c r="S81" s="74">
        <v>0</v>
      </c>
      <c r="U81" s="73">
        <v>-131.1</v>
      </c>
      <c r="V81" s="74">
        <v>7.23</v>
      </c>
      <c r="W81">
        <v>-74</v>
      </c>
      <c r="X81">
        <v>-30</v>
      </c>
      <c r="Y81">
        <v>-0.1</v>
      </c>
      <c r="Z81">
        <v>7.23</v>
      </c>
      <c r="AA81">
        <v>0</v>
      </c>
      <c r="AB81">
        <v>-27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6.75</v>
      </c>
      <c r="M82" s="74">
        <v>0</v>
      </c>
      <c r="N82" s="73">
        <v>-26</v>
      </c>
      <c r="O82" s="46">
        <v>-15</v>
      </c>
      <c r="P82" s="46">
        <v>-11</v>
      </c>
      <c r="Q82" s="46">
        <v>0</v>
      </c>
      <c r="R82" s="46">
        <v>0</v>
      </c>
      <c r="S82" s="74">
        <v>0</v>
      </c>
      <c r="U82" s="73">
        <v>-52.1</v>
      </c>
      <c r="V82" s="74">
        <v>6.75</v>
      </c>
      <c r="W82">
        <v>-26</v>
      </c>
      <c r="X82">
        <v>-15</v>
      </c>
      <c r="Y82">
        <v>-0.1</v>
      </c>
      <c r="Z82">
        <v>6.75</v>
      </c>
      <c r="AA82">
        <v>0</v>
      </c>
      <c r="AB82">
        <v>-11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6.75</v>
      </c>
      <c r="M83" s="74">
        <v>0</v>
      </c>
      <c r="N83" s="73">
        <v>-35</v>
      </c>
      <c r="O83" s="46">
        <v>-10</v>
      </c>
      <c r="P83" s="46">
        <v>-10</v>
      </c>
      <c r="Q83" s="46">
        <v>0</v>
      </c>
      <c r="R83" s="46">
        <v>0</v>
      </c>
      <c r="S83" s="74">
        <v>0</v>
      </c>
      <c r="U83" s="73">
        <v>-55.1</v>
      </c>
      <c r="V83" s="74">
        <v>6.75</v>
      </c>
      <c r="W83">
        <v>-35</v>
      </c>
      <c r="X83">
        <v>-10</v>
      </c>
      <c r="Y83">
        <v>-0.1</v>
      </c>
      <c r="Z83">
        <v>6.75</v>
      </c>
      <c r="AA83">
        <v>0</v>
      </c>
      <c r="AB83">
        <v>-10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6.37</v>
      </c>
      <c r="M84" s="74">
        <v>0</v>
      </c>
      <c r="N84" s="73">
        <v>-82</v>
      </c>
      <c r="O84" s="46">
        <v>-32</v>
      </c>
      <c r="P84" s="46">
        <v>-15</v>
      </c>
      <c r="Q84" s="46">
        <v>0</v>
      </c>
      <c r="R84" s="46">
        <v>0</v>
      </c>
      <c r="S84" s="74">
        <v>0</v>
      </c>
      <c r="U84" s="73">
        <v>-129.1</v>
      </c>
      <c r="V84" s="74">
        <v>6.37</v>
      </c>
      <c r="W84">
        <v>-82</v>
      </c>
      <c r="X84">
        <v>-32</v>
      </c>
      <c r="Y84">
        <v>-0.1</v>
      </c>
      <c r="Z84">
        <v>6.37</v>
      </c>
      <c r="AA84">
        <v>0</v>
      </c>
      <c r="AB84">
        <v>-15</v>
      </c>
    </row>
    <row r="85" spans="7:28">
      <c r="G85" t="s">
        <v>127</v>
      </c>
      <c r="H85" s="73">
        <v>37.61</v>
      </c>
      <c r="I85" s="46">
        <v>0</v>
      </c>
      <c r="J85" s="46">
        <v>0</v>
      </c>
      <c r="K85" s="46">
        <v>0</v>
      </c>
      <c r="L85" s="46">
        <v>5.79</v>
      </c>
      <c r="M85" s="74">
        <v>0</v>
      </c>
      <c r="N85" s="73">
        <v>0</v>
      </c>
      <c r="O85" s="46">
        <v>-25</v>
      </c>
      <c r="P85" s="46">
        <v>0</v>
      </c>
      <c r="Q85" s="46">
        <v>0</v>
      </c>
      <c r="R85" s="46">
        <v>0</v>
      </c>
      <c r="S85" s="74">
        <v>0</v>
      </c>
      <c r="U85" s="73">
        <v>-25.1</v>
      </c>
      <c r="V85" s="74">
        <v>43.4</v>
      </c>
      <c r="W85">
        <v>37.61</v>
      </c>
      <c r="X85">
        <v>-25</v>
      </c>
      <c r="Y85">
        <v>-0.1</v>
      </c>
      <c r="Z85">
        <v>5.79</v>
      </c>
      <c r="AA85">
        <v>0</v>
      </c>
      <c r="AB85">
        <v>0</v>
      </c>
    </row>
    <row r="86" spans="7:28">
      <c r="G86" t="s">
        <v>128</v>
      </c>
      <c r="H86" s="73">
        <v>47.26</v>
      </c>
      <c r="I86" s="46">
        <v>0</v>
      </c>
      <c r="J86" s="46">
        <v>0</v>
      </c>
      <c r="K86" s="46">
        <v>0</v>
      </c>
      <c r="L86" s="46">
        <v>5.4</v>
      </c>
      <c r="M86" s="74">
        <v>0</v>
      </c>
      <c r="N86" s="73">
        <v>0</v>
      </c>
      <c r="O86" s="46">
        <v>0</v>
      </c>
      <c r="P86" s="46">
        <v>-20</v>
      </c>
      <c r="Q86" s="46">
        <v>0</v>
      </c>
      <c r="R86" s="46">
        <v>0</v>
      </c>
      <c r="S86" s="74">
        <v>0</v>
      </c>
      <c r="U86" s="73">
        <v>-20.100000000000001</v>
      </c>
      <c r="V86" s="74">
        <v>52.66</v>
      </c>
      <c r="W86">
        <v>47.26</v>
      </c>
      <c r="X86">
        <v>0</v>
      </c>
      <c r="Y86">
        <v>-0.1</v>
      </c>
      <c r="Z86">
        <v>5.4</v>
      </c>
      <c r="AA86">
        <v>0</v>
      </c>
      <c r="AB86">
        <v>-20</v>
      </c>
    </row>
    <row r="87" spans="7:28">
      <c r="G87" t="s">
        <v>129</v>
      </c>
      <c r="H87" s="73">
        <v>45.33</v>
      </c>
      <c r="I87" s="46">
        <v>0</v>
      </c>
      <c r="J87" s="46">
        <v>0</v>
      </c>
      <c r="K87" s="46">
        <v>0</v>
      </c>
      <c r="L87" s="46">
        <v>5.4</v>
      </c>
      <c r="M87" s="74">
        <v>0</v>
      </c>
      <c r="N87" s="73">
        <v>0</v>
      </c>
      <c r="O87" s="46">
        <v>-10</v>
      </c>
      <c r="P87" s="46">
        <v>-50</v>
      </c>
      <c r="Q87" s="46">
        <v>0</v>
      </c>
      <c r="R87" s="46">
        <v>0</v>
      </c>
      <c r="S87" s="74">
        <v>0</v>
      </c>
      <c r="U87" s="73">
        <v>-60.1</v>
      </c>
      <c r="V87" s="74">
        <v>50.73</v>
      </c>
      <c r="W87">
        <v>45.33</v>
      </c>
      <c r="X87">
        <v>-10</v>
      </c>
      <c r="Y87">
        <v>-0.1</v>
      </c>
      <c r="Z87">
        <v>5.4</v>
      </c>
      <c r="AA87">
        <v>0</v>
      </c>
      <c r="AB87">
        <v>-50</v>
      </c>
    </row>
    <row r="88" spans="7:28">
      <c r="G88" t="s">
        <v>130</v>
      </c>
      <c r="H88" s="73">
        <v>53.05</v>
      </c>
      <c r="I88" s="46">
        <v>0</v>
      </c>
      <c r="J88" s="46">
        <v>0</v>
      </c>
      <c r="K88" s="46">
        <v>0</v>
      </c>
      <c r="L88" s="46">
        <v>3.86</v>
      </c>
      <c r="M88" s="74">
        <v>0</v>
      </c>
      <c r="N88" s="73">
        <v>0</v>
      </c>
      <c r="O88" s="46">
        <v>-12</v>
      </c>
      <c r="P88" s="46">
        <v>-17</v>
      </c>
      <c r="Q88" s="46">
        <v>0</v>
      </c>
      <c r="R88" s="46">
        <v>0</v>
      </c>
      <c r="S88" s="74">
        <v>0</v>
      </c>
      <c r="U88" s="73">
        <v>-29.1</v>
      </c>
      <c r="V88" s="74">
        <v>56.91</v>
      </c>
      <c r="W88">
        <v>53.05</v>
      </c>
      <c r="X88">
        <v>-12</v>
      </c>
      <c r="Y88">
        <v>-0.1</v>
      </c>
      <c r="Z88">
        <v>3.86</v>
      </c>
      <c r="AA88">
        <v>0</v>
      </c>
      <c r="AB88">
        <v>-17</v>
      </c>
    </row>
    <row r="89" spans="7:28">
      <c r="G89" t="s">
        <v>131</v>
      </c>
      <c r="H89" s="73">
        <v>63.66</v>
      </c>
      <c r="I89" s="46">
        <v>0</v>
      </c>
      <c r="J89" s="46">
        <v>0</v>
      </c>
      <c r="K89" s="46">
        <v>0</v>
      </c>
      <c r="L89" s="46">
        <v>3.86</v>
      </c>
      <c r="M89" s="74">
        <v>0</v>
      </c>
      <c r="N89" s="73">
        <v>0</v>
      </c>
      <c r="O89" s="46">
        <v>0</v>
      </c>
      <c r="P89" s="46">
        <v>-5</v>
      </c>
      <c r="Q89" s="46">
        <v>0</v>
      </c>
      <c r="R89" s="46">
        <v>0</v>
      </c>
      <c r="S89" s="74">
        <v>0</v>
      </c>
      <c r="U89" s="73">
        <v>-5.0999999999999996</v>
      </c>
      <c r="V89" s="74">
        <v>67.52</v>
      </c>
      <c r="W89">
        <v>63.66</v>
      </c>
      <c r="X89">
        <v>0</v>
      </c>
      <c r="Y89">
        <v>-0.1</v>
      </c>
      <c r="Z89">
        <v>3.86</v>
      </c>
      <c r="AA89">
        <v>0</v>
      </c>
      <c r="AB89">
        <v>-5</v>
      </c>
    </row>
    <row r="90" spans="7:28">
      <c r="G90" t="s">
        <v>132</v>
      </c>
      <c r="H90" s="73">
        <v>78.13</v>
      </c>
      <c r="I90" s="46">
        <v>0</v>
      </c>
      <c r="J90" s="46">
        <v>0</v>
      </c>
      <c r="K90" s="46">
        <v>0</v>
      </c>
      <c r="L90" s="46">
        <v>3.47</v>
      </c>
      <c r="M90" s="74">
        <v>0</v>
      </c>
      <c r="N90" s="73">
        <v>0</v>
      </c>
      <c r="O90" s="46">
        <v>0</v>
      </c>
      <c r="P90" s="46">
        <v>-5</v>
      </c>
      <c r="Q90" s="46">
        <v>0</v>
      </c>
      <c r="R90" s="46">
        <v>0</v>
      </c>
      <c r="S90" s="74">
        <v>0</v>
      </c>
      <c r="U90" s="73">
        <v>-5.0999999999999996</v>
      </c>
      <c r="V90" s="74">
        <v>81.599999999999994</v>
      </c>
      <c r="W90">
        <v>78.13</v>
      </c>
      <c r="X90">
        <v>0</v>
      </c>
      <c r="Y90">
        <v>-0.1</v>
      </c>
      <c r="Z90">
        <v>3.47</v>
      </c>
      <c r="AA90">
        <v>0</v>
      </c>
      <c r="AB90">
        <v>-5</v>
      </c>
    </row>
    <row r="91" spans="7:28">
      <c r="G91" t="s">
        <v>133</v>
      </c>
      <c r="H91" s="73">
        <v>25.07</v>
      </c>
      <c r="I91" s="46">
        <v>0</v>
      </c>
      <c r="J91" s="46">
        <v>0</v>
      </c>
      <c r="K91" s="46">
        <v>0</v>
      </c>
      <c r="L91" s="46">
        <v>2.5099999999999998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-0.1</v>
      </c>
      <c r="V91" s="74">
        <v>27.58</v>
      </c>
      <c r="W91">
        <v>25.07</v>
      </c>
      <c r="X91">
        <v>0</v>
      </c>
      <c r="Y91">
        <v>-0.1</v>
      </c>
      <c r="Z91">
        <v>2.5099999999999998</v>
      </c>
      <c r="AA91">
        <v>0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2.5099999999999998</v>
      </c>
      <c r="M92" s="74">
        <v>0</v>
      </c>
      <c r="N92" s="73">
        <v>-11</v>
      </c>
      <c r="O92" s="46">
        <v>0</v>
      </c>
      <c r="P92" s="46">
        <v>-5</v>
      </c>
      <c r="Q92" s="46">
        <v>0</v>
      </c>
      <c r="R92" s="46">
        <v>0</v>
      </c>
      <c r="S92" s="74">
        <v>0</v>
      </c>
      <c r="U92" s="73">
        <v>-16.100000000000001</v>
      </c>
      <c r="V92" s="74">
        <v>2.5099999999999998</v>
      </c>
      <c r="W92">
        <v>-11</v>
      </c>
      <c r="X92">
        <v>0</v>
      </c>
      <c r="Y92">
        <v>-0.1</v>
      </c>
      <c r="Z92">
        <v>2.5099999999999998</v>
      </c>
      <c r="AA92">
        <v>0</v>
      </c>
      <c r="AB92">
        <v>-5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1.54</v>
      </c>
      <c r="M93" s="74">
        <v>0</v>
      </c>
      <c r="N93" s="73">
        <v>0</v>
      </c>
      <c r="O93" s="46">
        <v>0</v>
      </c>
      <c r="P93" s="46">
        <v>-25</v>
      </c>
      <c r="Q93" s="46">
        <v>0</v>
      </c>
      <c r="R93" s="46">
        <v>0</v>
      </c>
      <c r="S93" s="74">
        <v>0</v>
      </c>
      <c r="U93" s="73">
        <v>-25.1</v>
      </c>
      <c r="V93" s="74">
        <v>1.54</v>
      </c>
      <c r="W93">
        <v>0</v>
      </c>
      <c r="X93">
        <v>0</v>
      </c>
      <c r="Y93">
        <v>-0.1</v>
      </c>
      <c r="Z93">
        <v>1.54</v>
      </c>
      <c r="AA93">
        <v>0</v>
      </c>
      <c r="AB93">
        <v>-25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0.96</v>
      </c>
      <c r="M94" s="74">
        <v>0</v>
      </c>
      <c r="N94" s="73">
        <v>0</v>
      </c>
      <c r="O94" s="46">
        <v>0</v>
      </c>
      <c r="P94" s="46">
        <v>-35</v>
      </c>
      <c r="Q94" s="46">
        <v>0</v>
      </c>
      <c r="R94" s="46">
        <v>0</v>
      </c>
      <c r="S94" s="74">
        <v>0</v>
      </c>
      <c r="U94" s="73">
        <v>-35.1</v>
      </c>
      <c r="V94" s="74">
        <v>0.96</v>
      </c>
      <c r="W94">
        <v>0</v>
      </c>
      <c r="X94">
        <v>0</v>
      </c>
      <c r="Y94">
        <v>-0.1</v>
      </c>
      <c r="Z94">
        <v>0.96</v>
      </c>
      <c r="AA94">
        <v>0</v>
      </c>
      <c r="AB94">
        <v>-35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0.57999999999999996</v>
      </c>
      <c r="M95" s="74">
        <v>0</v>
      </c>
      <c r="N95" s="73">
        <v>0</v>
      </c>
      <c r="O95" s="46">
        <v>0</v>
      </c>
      <c r="P95" s="46">
        <v>-45</v>
      </c>
      <c r="Q95" s="46">
        <v>0</v>
      </c>
      <c r="R95" s="46">
        <v>0</v>
      </c>
      <c r="S95" s="74">
        <v>0</v>
      </c>
      <c r="U95" s="73">
        <v>-45.1</v>
      </c>
      <c r="V95" s="74">
        <v>0.57999999999999996</v>
      </c>
      <c r="W95">
        <v>0</v>
      </c>
      <c r="X95">
        <v>0</v>
      </c>
      <c r="Y95">
        <v>-0.1</v>
      </c>
      <c r="Z95">
        <v>0.57999999999999996</v>
      </c>
      <c r="AA95">
        <v>0</v>
      </c>
      <c r="AB95">
        <v>-45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-42</v>
      </c>
      <c r="Q96" s="46">
        <v>0</v>
      </c>
      <c r="R96" s="46">
        <v>0</v>
      </c>
      <c r="S96" s="74">
        <v>0</v>
      </c>
      <c r="U96" s="73">
        <v>-42.1</v>
      </c>
      <c r="V96" s="74">
        <v>0</v>
      </c>
      <c r="W96">
        <v>0</v>
      </c>
      <c r="X96">
        <v>0</v>
      </c>
      <c r="Y96">
        <v>-0.1</v>
      </c>
      <c r="Z96">
        <v>0</v>
      </c>
      <c r="AA96">
        <v>0</v>
      </c>
      <c r="AB96">
        <v>-42</v>
      </c>
    </row>
    <row r="97" spans="1:83">
      <c r="G97" t="s">
        <v>139</v>
      </c>
      <c r="H97" s="73">
        <v>37.619999999999997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-55</v>
      </c>
      <c r="Q97" s="46">
        <v>0</v>
      </c>
      <c r="R97" s="46">
        <v>0</v>
      </c>
      <c r="S97" s="74">
        <v>0</v>
      </c>
      <c r="U97" s="73">
        <v>-55.1</v>
      </c>
      <c r="V97" s="74">
        <v>37.619999999999997</v>
      </c>
      <c r="W97">
        <v>37.619999999999997</v>
      </c>
      <c r="X97">
        <v>0</v>
      </c>
      <c r="Y97">
        <v>-0.1</v>
      </c>
      <c r="Z97">
        <v>0</v>
      </c>
      <c r="AA97">
        <v>0</v>
      </c>
      <c r="AB97">
        <v>-55</v>
      </c>
    </row>
    <row r="98" spans="1:83">
      <c r="G98" t="s">
        <v>140</v>
      </c>
      <c r="H98" s="73">
        <v>69.44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-65</v>
      </c>
      <c r="Q98" s="46">
        <v>0</v>
      </c>
      <c r="R98" s="46">
        <v>0</v>
      </c>
      <c r="S98" s="74">
        <v>0</v>
      </c>
      <c r="U98" s="73">
        <v>-65.099999999999994</v>
      </c>
      <c r="V98" s="74">
        <v>69.44</v>
      </c>
      <c r="W98">
        <v>69.44</v>
      </c>
      <c r="X98">
        <v>0</v>
      </c>
      <c r="Y98">
        <v>-0.1</v>
      </c>
      <c r="Z98">
        <v>0</v>
      </c>
      <c r="AA98">
        <v>0</v>
      </c>
      <c r="AB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0.89976000000000012</v>
      </c>
      <c r="I99" s="69">
        <f t="shared" ref="I99:BQ99" si="1">SUM(I3:I98)/4000</f>
        <v>9.4805E-2</v>
      </c>
      <c r="J99" s="69">
        <f t="shared" si="1"/>
        <v>0.24910000000000002</v>
      </c>
      <c r="K99" s="69">
        <f t="shared" si="1"/>
        <v>0</v>
      </c>
      <c r="L99" s="69">
        <f t="shared" si="1"/>
        <v>6.483499999999999E-2</v>
      </c>
      <c r="M99" s="69">
        <f t="shared" si="1"/>
        <v>2.9999999999999997E-4</v>
      </c>
      <c r="N99" s="68">
        <f t="shared" si="1"/>
        <v>-0.25950000000000001</v>
      </c>
      <c r="O99" s="69">
        <f t="shared" si="1"/>
        <v>-0.41075</v>
      </c>
      <c r="P99" s="69">
        <f t="shared" si="1"/>
        <v>-0.45700000000000002</v>
      </c>
      <c r="Q99" s="69">
        <f t="shared" si="1"/>
        <v>0</v>
      </c>
      <c r="R99" s="69">
        <f t="shared" si="1"/>
        <v>-6.9500000000000013E-3</v>
      </c>
      <c r="S99" s="70">
        <f t="shared" si="1"/>
        <v>0</v>
      </c>
      <c r="U99" s="68">
        <f t="shared" si="1"/>
        <v>-1.1460500000000007</v>
      </c>
      <c r="V99" s="70">
        <f t="shared" si="1"/>
        <v>1.3087950000000002</v>
      </c>
      <c r="W99">
        <f t="shared" si="1"/>
        <v>0.64026000000000005</v>
      </c>
      <c r="X99">
        <f t="shared" si="1"/>
        <v>-0.31594499999999992</v>
      </c>
      <c r="Y99">
        <f t="shared" si="1"/>
        <v>-1.1850000000000019E-2</v>
      </c>
      <c r="Z99">
        <f t="shared" si="1"/>
        <v>5.7884999999999999E-2</v>
      </c>
      <c r="AA99">
        <f t="shared" si="1"/>
        <v>2.9999999999999997E-4</v>
      </c>
      <c r="AB99">
        <f t="shared" si="1"/>
        <v>-0.20789999999999992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24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45247</v>
      </c>
      <c r="U2" s="73" t="s">
        <v>225</v>
      </c>
      <c r="V2" s="74" t="s">
        <v>224</v>
      </c>
      <c r="W2" s="28" t="s">
        <v>256</v>
      </c>
      <c r="X2" t="s">
        <v>379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24.11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24.11</v>
      </c>
      <c r="W34">
        <v>0</v>
      </c>
      <c r="X34">
        <v>24.11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36.840000000000003</v>
      </c>
      <c r="I69" s="46">
        <v>9.65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46.49</v>
      </c>
      <c r="W69">
        <v>36.840000000000003</v>
      </c>
      <c r="X69">
        <v>9.65</v>
      </c>
    </row>
    <row r="70" spans="7:24">
      <c r="G70" t="s">
        <v>112</v>
      </c>
      <c r="H70" s="73">
        <v>0</v>
      </c>
      <c r="I70" s="46">
        <v>38.58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38.58</v>
      </c>
      <c r="W70">
        <v>0</v>
      </c>
      <c r="X70">
        <v>38.58</v>
      </c>
    </row>
    <row r="71" spans="7:24">
      <c r="G71" t="s">
        <v>113</v>
      </c>
      <c r="H71" s="73">
        <v>28.16</v>
      </c>
      <c r="I71" s="46">
        <v>67.52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95.68</v>
      </c>
      <c r="W71">
        <v>28.16</v>
      </c>
      <c r="X71">
        <v>67.52</v>
      </c>
    </row>
    <row r="72" spans="7:24">
      <c r="G72" t="s">
        <v>114</v>
      </c>
      <c r="H72" s="73">
        <v>21.89</v>
      </c>
      <c r="I72" s="46">
        <v>86.81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108.7</v>
      </c>
      <c r="W72">
        <v>21.89</v>
      </c>
      <c r="X72">
        <v>86.81</v>
      </c>
    </row>
    <row r="73" spans="7:24">
      <c r="G73" t="s">
        <v>115</v>
      </c>
      <c r="H73" s="73">
        <v>0</v>
      </c>
      <c r="I73" s="46">
        <v>78.760000000000005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78.760000000000005</v>
      </c>
      <c r="W73">
        <v>0</v>
      </c>
      <c r="X73">
        <v>78.760000000000005</v>
      </c>
    </row>
    <row r="74" spans="7:24">
      <c r="G74" t="s">
        <v>116</v>
      </c>
      <c r="H74" s="73">
        <v>0</v>
      </c>
      <c r="I74" s="46">
        <v>82.23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82.23</v>
      </c>
      <c r="W74">
        <v>0</v>
      </c>
      <c r="X74">
        <v>82.23</v>
      </c>
    </row>
    <row r="75" spans="7:24">
      <c r="G75" t="s">
        <v>117</v>
      </c>
      <c r="H75" s="73">
        <v>0</v>
      </c>
      <c r="I75" s="46">
        <v>102.48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102.48</v>
      </c>
      <c r="W75">
        <v>0</v>
      </c>
      <c r="X75">
        <v>102.48</v>
      </c>
    </row>
    <row r="76" spans="7:24">
      <c r="G76" t="s">
        <v>118</v>
      </c>
      <c r="H76" s="73">
        <v>0</v>
      </c>
      <c r="I76" s="46">
        <v>77.16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77.16</v>
      </c>
      <c r="W76">
        <v>0</v>
      </c>
      <c r="X76">
        <v>77.16</v>
      </c>
    </row>
    <row r="77" spans="7:24">
      <c r="G77" t="s">
        <v>119</v>
      </c>
      <c r="H77" s="73">
        <v>11.16</v>
      </c>
      <c r="I77" s="46">
        <v>72.34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83.5</v>
      </c>
      <c r="W77">
        <v>11.16</v>
      </c>
      <c r="X77">
        <v>72.34</v>
      </c>
    </row>
    <row r="78" spans="7:24">
      <c r="G78" t="s">
        <v>120</v>
      </c>
      <c r="H78" s="73">
        <v>31.38</v>
      </c>
      <c r="I78" s="46">
        <v>53.05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84.43</v>
      </c>
      <c r="W78">
        <v>31.38</v>
      </c>
      <c r="X78">
        <v>53.05</v>
      </c>
    </row>
    <row r="79" spans="7:24">
      <c r="G79" t="s">
        <v>121</v>
      </c>
      <c r="H79" s="73">
        <v>0</v>
      </c>
      <c r="I79" s="46">
        <v>38.58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38.58</v>
      </c>
      <c r="W79">
        <v>0</v>
      </c>
      <c r="X79">
        <v>38.58</v>
      </c>
    </row>
    <row r="80" spans="7:24">
      <c r="G80" t="s">
        <v>122</v>
      </c>
      <c r="H80" s="73">
        <v>0</v>
      </c>
      <c r="I80" s="46">
        <v>14.47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14.47</v>
      </c>
      <c r="W80">
        <v>0</v>
      </c>
      <c r="X80">
        <v>14.47</v>
      </c>
    </row>
    <row r="81" spans="7:24">
      <c r="G81" t="s">
        <v>123</v>
      </c>
      <c r="H81" s="73">
        <v>0</v>
      </c>
      <c r="I81" s="46">
        <v>4.82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4.82</v>
      </c>
      <c r="W81">
        <v>0</v>
      </c>
      <c r="X81">
        <v>4.82</v>
      </c>
    </row>
    <row r="82" spans="7:24">
      <c r="G82" t="s">
        <v>124</v>
      </c>
      <c r="H82" s="73">
        <v>0</v>
      </c>
      <c r="I82" s="46">
        <v>28.94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28.94</v>
      </c>
      <c r="W82">
        <v>0</v>
      </c>
      <c r="X82">
        <v>28.94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3.2357500000000004E-2</v>
      </c>
      <c r="I99" s="69">
        <f t="shared" ref="I99:BQ99" si="1">SUM(I3:I98)/4000</f>
        <v>0.19487500000000005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0.2272325</v>
      </c>
      <c r="W99">
        <f t="shared" si="1"/>
        <v>3.2357500000000004E-2</v>
      </c>
      <c r="X99">
        <f t="shared" si="1"/>
        <v>0.19487500000000005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45247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7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7">
      <c r="A3" t="s">
        <v>45</v>
      </c>
      <c r="D3">
        <f>TWEPL!P3</f>
        <v>9.8041999999999998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647.17596745447167</v>
      </c>
      <c r="P3" s="36">
        <v>117.89</v>
      </c>
      <c r="Q3" s="36">
        <v>38.21</v>
      </c>
      <c r="R3" s="38">
        <v>0</v>
      </c>
      <c r="S3" s="38">
        <v>0</v>
      </c>
      <c r="T3" s="37">
        <f>SUMPRODUCT(LTA!J3:AN3,LTA!J$101:AN$101,LTA!J$103:AN$103)</f>
        <v>53.86</v>
      </c>
      <c r="U3" s="37">
        <f>SUMPRODUCT(LTA!J3:AN3,LTA!J$102:AN$102,LTA!J$103:AN$103)</f>
        <v>81.34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96.919999999999987</v>
      </c>
      <c r="AB3" s="75">
        <f>-STOA!N3</f>
        <v>-255.64999999999998</v>
      </c>
      <c r="AC3">
        <f>SUMIF(B3:AB3,"&gt;0")*$AC$2-SUMIF(B3:AB3,"&lt;0")*($AC$2/(1-$AC$2))+SUMIF(AI3:AR3,"&gt;0")*$AC$2-SUMIF(AI3:AR3,"&lt;0")*($AC$2/(1-$AC$2))</f>
        <v>12.02435022938732</v>
      </c>
      <c r="AD3">
        <f>SUM(B3:AB3,AI3:AR3)-AC3</f>
        <v>847.73460012747546</v>
      </c>
      <c r="AE3">
        <f>'IDT-1'!B3</f>
        <v>0</v>
      </c>
      <c r="AF3" s="24"/>
      <c r="AG3">
        <f>SUM(AD3:AF3)+AT3</f>
        <v>847.73460012747546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648.18775675721542</v>
      </c>
      <c r="P4" s="36">
        <v>117.89</v>
      </c>
      <c r="Q4" s="36">
        <v>38.21</v>
      </c>
      <c r="R4" s="38">
        <v>0</v>
      </c>
      <c r="S4" s="38">
        <v>0</v>
      </c>
      <c r="T4" s="37">
        <f>SUMPRODUCT(LTA!J4:AN4,LTA!J$101:AN$101,LTA!J$103:AN$103)</f>
        <v>51.59</v>
      </c>
      <c r="U4" s="37">
        <f>SUMPRODUCT(LTA!J4:AN4,LTA!J$102:AN$102,LTA!J$103:AN$103)</f>
        <v>81.039999999999992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96.919999999999987</v>
      </c>
      <c r="AB4" s="75">
        <f>-STOA!N4</f>
        <v>-255.64999999999998</v>
      </c>
      <c r="AC4">
        <f t="shared" ref="AC4:AC67" si="0">SUMIF(B4:AB4,"&gt;0")*$AC$2-SUMIF(B4:AB4,"&lt;0")*($AC$2/(1-$AC$2))+SUMIF(AI4:AR4,"&gt;0")*$AC$2-SUMIF(AI4:AR4,"&lt;0")*($AC$2/(1-$AC$2))</f>
        <v>12.180684414028146</v>
      </c>
      <c r="AD4">
        <f t="shared" ref="AD4:AD67" si="1">SUM(B4:AB4,AI4:AR4)-AC4</f>
        <v>826.02005524557831</v>
      </c>
      <c r="AE4">
        <f>'IDT-1'!B4</f>
        <v>0</v>
      </c>
      <c r="AF4" s="24"/>
      <c r="AG4">
        <f t="shared" ref="AG4:AG67" si="2">SUM(AD4:AF4)+AT4</f>
        <v>826.02005524557831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630.49449671775824</v>
      </c>
      <c r="P5" s="36">
        <v>117.89</v>
      </c>
      <c r="Q5" s="36">
        <v>38.21</v>
      </c>
      <c r="R5" s="38">
        <v>0</v>
      </c>
      <c r="S5" s="38">
        <v>0</v>
      </c>
      <c r="T5" s="37">
        <f>SUMPRODUCT(LTA!J5:AN5,LTA!J$101:AN$101,LTA!J$103:AN$103)</f>
        <v>49.309999999999995</v>
      </c>
      <c r="U5" s="37">
        <f>SUMPRODUCT(LTA!J5:AN5,LTA!J$102:AN$102,LTA!J$103:AN$103)</f>
        <v>78.06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96.919999999999987</v>
      </c>
      <c r="AB5" s="75">
        <f>-STOA!N5</f>
        <v>-255.64999999999998</v>
      </c>
      <c r="AC5">
        <f t="shared" si="0"/>
        <v>12.072588606945597</v>
      </c>
      <c r="AD5">
        <f t="shared" si="1"/>
        <v>793.17489101320382</v>
      </c>
      <c r="AE5">
        <f>'IDT-1'!B5</f>
        <v>0</v>
      </c>
      <c r="AF5" s="24"/>
      <c r="AG5">
        <f t="shared" si="2"/>
        <v>793.17489101320382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631.64239943159498</v>
      </c>
      <c r="P6" s="36">
        <v>117.89</v>
      </c>
      <c r="Q6" s="36">
        <v>38.21</v>
      </c>
      <c r="R6" s="38">
        <v>0</v>
      </c>
      <c r="S6" s="38">
        <v>0</v>
      </c>
      <c r="T6" s="37">
        <f>SUMPRODUCT(LTA!J6:AN6,LTA!J$101:AN$101,LTA!J$103:AN$103)</f>
        <v>46.68</v>
      </c>
      <c r="U6" s="37">
        <f>SUMPRODUCT(LTA!J6:AN6,LTA!J$102:AN$102,LTA!J$103:AN$103)</f>
        <v>75.36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96.919999999999987</v>
      </c>
      <c r="AB6" s="75">
        <f>-STOA!N6</f>
        <v>-255.64999999999998</v>
      </c>
      <c r="AC6">
        <f t="shared" si="0"/>
        <v>12.164526355615161</v>
      </c>
      <c r="AD6">
        <f t="shared" si="1"/>
        <v>773.90085597837071</v>
      </c>
      <c r="AE6">
        <f>'IDT-1'!B6</f>
        <v>0</v>
      </c>
      <c r="AF6" s="24"/>
      <c r="AG6">
        <f t="shared" si="2"/>
        <v>773.90085597837071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582.46480182934545</v>
      </c>
      <c r="P7" s="36">
        <v>117.89</v>
      </c>
      <c r="Q7" s="36">
        <v>38.21</v>
      </c>
      <c r="R7" s="38">
        <v>0</v>
      </c>
      <c r="S7" s="38">
        <v>0</v>
      </c>
      <c r="T7" s="37">
        <f>SUMPRODUCT(LTA!J7:AN7,LTA!J$101:AN$101,LTA!J$103:AN$103)</f>
        <v>44.28</v>
      </c>
      <c r="U7" s="37">
        <f>SUMPRODUCT(LTA!J7:AN7,LTA!J$102:AN$102,LTA!J$103:AN$103)</f>
        <v>80.449999999999989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96.919999999999987</v>
      </c>
      <c r="AB7" s="75">
        <f>-STOA!N7</f>
        <v>-255.64999999999998</v>
      </c>
      <c r="AC7">
        <f t="shared" si="0"/>
        <v>11.486011173110036</v>
      </c>
      <c r="AD7">
        <f t="shared" si="1"/>
        <v>762.09177355862641</v>
      </c>
      <c r="AE7">
        <f>'IDT-1'!B7</f>
        <v>0</v>
      </c>
      <c r="AF7" s="24"/>
      <c r="AG7">
        <f t="shared" si="2"/>
        <v>762.09177355862641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10.34656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528.45172156314754</v>
      </c>
      <c r="P8" s="36">
        <v>117.89</v>
      </c>
      <c r="Q8" s="36">
        <v>38.21</v>
      </c>
      <c r="R8" s="38">
        <v>0</v>
      </c>
      <c r="S8" s="38">
        <v>0</v>
      </c>
      <c r="T8" s="37">
        <f>SUMPRODUCT(LTA!J8:AN8,LTA!J$101:AN$101,LTA!J$103:AN$103)</f>
        <v>42.55</v>
      </c>
      <c r="U8" s="37">
        <f>SUMPRODUCT(LTA!J8:AN8,LTA!J$102:AN$102,LTA!J$103:AN$103)</f>
        <v>80.099999999999994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96.919999999999987</v>
      </c>
      <c r="AB8" s="75">
        <f>-STOA!N8</f>
        <v>-255.64999999999998</v>
      </c>
      <c r="AC8">
        <f t="shared" si="0"/>
        <v>10.680538813878412</v>
      </c>
      <c r="AD8">
        <f t="shared" si="1"/>
        <v>747.34652565166004</v>
      </c>
      <c r="AE8">
        <f>'IDT-1'!B8</f>
        <v>0</v>
      </c>
      <c r="AF8" s="24"/>
      <c r="AG8">
        <f t="shared" si="2"/>
        <v>747.34652565166004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10.34656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517.68139927445895</v>
      </c>
      <c r="P9" s="36">
        <v>117.89</v>
      </c>
      <c r="Q9" s="36">
        <v>38.21</v>
      </c>
      <c r="R9" s="38">
        <v>0</v>
      </c>
      <c r="S9" s="38">
        <v>0</v>
      </c>
      <c r="T9" s="37">
        <f>SUMPRODUCT(LTA!J9:AN9,LTA!J$101:AN$101,LTA!J$103:AN$103)</f>
        <v>52.57</v>
      </c>
      <c r="U9" s="37">
        <f>SUMPRODUCT(LTA!J9:AN9,LTA!J$102:AN$102,LTA!J$103:AN$103)</f>
        <v>79.25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96.919999999999987</v>
      </c>
      <c r="AB9" s="75">
        <f>-STOA!N9</f>
        <v>-255.64999999999998</v>
      </c>
      <c r="AC9">
        <f t="shared" si="0"/>
        <v>10.667096106653428</v>
      </c>
      <c r="AD9">
        <f t="shared" si="1"/>
        <v>745.7596460701966</v>
      </c>
      <c r="AE9">
        <f>'IDT-1'!B9</f>
        <v>0</v>
      </c>
      <c r="AF9" s="24"/>
      <c r="AG9">
        <f t="shared" si="2"/>
        <v>745.7596460701966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10.34656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517.68139927445895</v>
      </c>
      <c r="P10" s="36">
        <v>117.89</v>
      </c>
      <c r="Q10" s="36">
        <v>38.21</v>
      </c>
      <c r="R10" s="38">
        <v>0</v>
      </c>
      <c r="S10" s="38">
        <v>0</v>
      </c>
      <c r="T10" s="37">
        <f>SUMPRODUCT(LTA!J10:AN10,LTA!J$101:AN$101,LTA!J$103:AN$103)</f>
        <v>51.570000000000007</v>
      </c>
      <c r="U10" s="37">
        <f>SUMPRODUCT(LTA!J10:AN10,LTA!J$102:AN$102,LTA!J$103:AN$103)</f>
        <v>78.25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96.919999999999987</v>
      </c>
      <c r="AB10" s="75">
        <f>-STOA!N10</f>
        <v>-255.64999999999998</v>
      </c>
      <c r="AC10">
        <f t="shared" si="0"/>
        <v>10.650296106653428</v>
      </c>
      <c r="AD10">
        <f t="shared" si="1"/>
        <v>743.77644607019658</v>
      </c>
      <c r="AE10">
        <f>'IDT-1'!B10</f>
        <v>0</v>
      </c>
      <c r="AF10" s="24"/>
      <c r="AG10">
        <f t="shared" si="2"/>
        <v>743.77644607019658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10.34656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508.66959987600819</v>
      </c>
      <c r="P11" s="36">
        <v>117.89</v>
      </c>
      <c r="Q11" s="36">
        <v>38.21</v>
      </c>
      <c r="R11" s="38">
        <v>0</v>
      </c>
      <c r="S11" s="38">
        <v>0</v>
      </c>
      <c r="T11" s="37">
        <f>SUMPRODUCT(LTA!J11:AN11,LTA!J$101:AN$101,LTA!J$103:AN$103)</f>
        <v>50.36</v>
      </c>
      <c r="U11" s="37">
        <f>SUMPRODUCT(LTA!J11:AN11,LTA!J$102:AN$102,LTA!J$103:AN$103)</f>
        <v>77.28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96.87</v>
      </c>
      <c r="AB11" s="75">
        <f>-STOA!N11</f>
        <v>-255.64999999999998</v>
      </c>
      <c r="AC11">
        <f t="shared" si="0"/>
        <v>10.657518884405111</v>
      </c>
      <c r="AD11">
        <f t="shared" si="1"/>
        <v>720.52742389399407</v>
      </c>
      <c r="AE11">
        <f>'IDT-1'!B11</f>
        <v>0</v>
      </c>
      <c r="AF11" s="24"/>
      <c r="AG11">
        <f t="shared" si="2"/>
        <v>720.52742389399407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10.34656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508.56149718783615</v>
      </c>
      <c r="P12" s="36">
        <v>117.89</v>
      </c>
      <c r="Q12" s="36">
        <v>38.21</v>
      </c>
      <c r="R12" s="38">
        <v>0</v>
      </c>
      <c r="S12" s="38">
        <v>0</v>
      </c>
      <c r="T12" s="37">
        <f>SUMPRODUCT(LTA!J12:AN12,LTA!J$101:AN$101,LTA!J$103:AN$103)</f>
        <v>49.54</v>
      </c>
      <c r="U12" s="37">
        <f>SUMPRODUCT(LTA!J12:AN12,LTA!J$102:AN$102,LTA!J$103:AN$103)</f>
        <v>92.589999999999989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96.87</v>
      </c>
      <c r="AB12" s="75">
        <f>-STOA!N12</f>
        <v>-255.64999999999998</v>
      </c>
      <c r="AC12">
        <f t="shared" si="0"/>
        <v>10.846096083623578</v>
      </c>
      <c r="AD12">
        <f t="shared" si="1"/>
        <v>726.72074400660358</v>
      </c>
      <c r="AE12">
        <f>'IDT-1'!B12</f>
        <v>0</v>
      </c>
      <c r="AF12" s="24"/>
      <c r="AG12">
        <f t="shared" si="2"/>
        <v>726.72074400660358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10.34656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494.22698039902053</v>
      </c>
      <c r="P13" s="36">
        <v>107.06</v>
      </c>
      <c r="Q13" s="36">
        <v>13.764375198728141</v>
      </c>
      <c r="R13" s="38">
        <v>0</v>
      </c>
      <c r="S13" s="38">
        <v>0</v>
      </c>
      <c r="T13" s="37">
        <f>SUMPRODUCT(LTA!J13:AN13,LTA!J$101:AN$101,LTA!J$103:AN$103)</f>
        <v>49.19</v>
      </c>
      <c r="U13" s="37">
        <f>SUMPRODUCT(LTA!J13:AN13,LTA!J$102:AN$102,LTA!J$103:AN$103)</f>
        <v>91.44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96.87</v>
      </c>
      <c r="AB13" s="75">
        <f>-STOA!N13</f>
        <v>-255.64999999999998</v>
      </c>
      <c r="AC13">
        <f t="shared" si="0"/>
        <v>10.312195739769061</v>
      </c>
      <c r="AD13">
        <f t="shared" si="1"/>
        <v>703.86450276037067</v>
      </c>
      <c r="AE13">
        <f>'IDT-1'!B13</f>
        <v>0</v>
      </c>
      <c r="AF13" s="24"/>
      <c r="AG13">
        <f t="shared" si="2"/>
        <v>703.86450276037067</v>
      </c>
      <c r="AI13" s="34">
        <f>PXIL!H13</f>
        <v>0</v>
      </c>
      <c r="AJ13" s="34">
        <f>PXIL!N13</f>
        <v>0</v>
      </c>
      <c r="AK13" s="34">
        <f>RTM_IEX!H13</f>
        <v>7.72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10.34656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494.22698039902053</v>
      </c>
      <c r="P14" s="36">
        <v>104.17</v>
      </c>
      <c r="Q14" s="36">
        <v>13.5</v>
      </c>
      <c r="R14" s="38">
        <v>0</v>
      </c>
      <c r="S14" s="38">
        <v>0</v>
      </c>
      <c r="T14" s="37">
        <f>SUMPRODUCT(LTA!J14:AN14,LTA!J$101:AN$101,LTA!J$103:AN$103)</f>
        <v>48.81</v>
      </c>
      <c r="U14" s="37">
        <f>SUMPRODUCT(LTA!J14:AN14,LTA!J$102:AN$102,LTA!J$103:AN$103)</f>
        <v>83.289999999999992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96.87</v>
      </c>
      <c r="AB14" s="75">
        <f>-STOA!N14</f>
        <v>-255.64999999999998</v>
      </c>
      <c r="AC14">
        <f t="shared" si="0"/>
        <v>10.230258988099745</v>
      </c>
      <c r="AD14">
        <f t="shared" si="1"/>
        <v>694.19206431331168</v>
      </c>
      <c r="AE14">
        <f>'IDT-1'!B14</f>
        <v>0</v>
      </c>
      <c r="AF14" s="24"/>
      <c r="AG14">
        <f t="shared" si="2"/>
        <v>694.19206431331168</v>
      </c>
      <c r="AI14" s="34">
        <f>PXIL!H14</f>
        <v>0</v>
      </c>
      <c r="AJ14" s="34">
        <f>PXIL!N14</f>
        <v>0</v>
      </c>
      <c r="AK14" s="34">
        <f>RTM_IEX!H14</f>
        <v>9.65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10.34656</v>
      </c>
      <c r="E15">
        <f>GT_NG!P15</f>
        <v>15.281694644284572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517.91787447316472</v>
      </c>
      <c r="P15" s="36">
        <v>93.56</v>
      </c>
      <c r="Q15" s="36">
        <v>13.5</v>
      </c>
      <c r="R15" s="38">
        <v>0</v>
      </c>
      <c r="S15" s="38">
        <v>0</v>
      </c>
      <c r="T15" s="37">
        <f>SUMPRODUCT(LTA!J15:AN15,LTA!J$101:AN$101,LTA!J$103:AN$103)</f>
        <v>47.730000000000004</v>
      </c>
      <c r="U15" s="37">
        <f>SUMPRODUCT(LTA!J15:AN15,LTA!J$102:AN$102,LTA!J$103:AN$103)</f>
        <v>83.289999999999992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96.87</v>
      </c>
      <c r="AB15" s="75">
        <f>-STOA!N15</f>
        <v>-255.64999999999998</v>
      </c>
      <c r="AC15">
        <f t="shared" si="0"/>
        <v>10.429067629886271</v>
      </c>
      <c r="AD15">
        <f t="shared" si="1"/>
        <v>717.66095112230209</v>
      </c>
      <c r="AE15">
        <f>'IDT-1'!B15</f>
        <v>0</v>
      </c>
      <c r="AF15" s="24"/>
      <c r="AG15">
        <f t="shared" si="2"/>
        <v>717.66095112230209</v>
      </c>
      <c r="AI15" s="34">
        <f>PXIL!H15</f>
        <v>0</v>
      </c>
      <c r="AJ15" s="34">
        <f>PXIL!N15</f>
        <v>0</v>
      </c>
      <c r="AK15" s="34">
        <f>RTM_IEX!H15</f>
        <v>21.22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10.34656</v>
      </c>
      <c r="E16">
        <f>GT_NG!P16</f>
        <v>15.281694644284572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517.91787447316472</v>
      </c>
      <c r="P16" s="36">
        <v>78.13000000000001</v>
      </c>
      <c r="Q16" s="36">
        <v>13.5</v>
      </c>
      <c r="R16" s="38">
        <v>0</v>
      </c>
      <c r="S16" s="38">
        <v>0</v>
      </c>
      <c r="T16" s="37">
        <f>SUMPRODUCT(LTA!J16:AN16,LTA!J$101:AN$101,LTA!J$103:AN$103)</f>
        <v>41.980000000000004</v>
      </c>
      <c r="U16" s="37">
        <f>SUMPRODUCT(LTA!J16:AN16,LTA!J$102:AN$102,LTA!J$103:AN$103)</f>
        <v>76.44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96.87</v>
      </c>
      <c r="AB16" s="75">
        <f>-STOA!N16</f>
        <v>-255.64999999999998</v>
      </c>
      <c r="AC16">
        <f t="shared" si="0"/>
        <v>10.33943962988627</v>
      </c>
      <c r="AD16">
        <f t="shared" si="1"/>
        <v>707.0805791223022</v>
      </c>
      <c r="AE16">
        <f>'IDT-1'!B16</f>
        <v>0</v>
      </c>
      <c r="AF16" s="24"/>
      <c r="AG16">
        <f t="shared" si="2"/>
        <v>707.0805791223022</v>
      </c>
      <c r="AI16" s="34">
        <f>PXIL!H16</f>
        <v>0</v>
      </c>
      <c r="AJ16" s="34">
        <f>PXIL!N16</f>
        <v>0</v>
      </c>
      <c r="AK16" s="34">
        <f>RTM_IEX!H16</f>
        <v>38.58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10.34656</v>
      </c>
      <c r="E17">
        <f>GT_NG!P17</f>
        <v>15.281694644284572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525.94097127316468</v>
      </c>
      <c r="P17" s="36">
        <v>74.27</v>
      </c>
      <c r="Q17" s="36">
        <v>13.5</v>
      </c>
      <c r="R17" s="38">
        <v>0</v>
      </c>
      <c r="S17" s="38">
        <v>0</v>
      </c>
      <c r="T17" s="37">
        <f>SUMPRODUCT(LTA!J17:AN17,LTA!J$101:AN$101,LTA!J$103:AN$103)</f>
        <v>41.72</v>
      </c>
      <c r="U17" s="37">
        <f>SUMPRODUCT(LTA!J17:AN17,LTA!J$102:AN$102,LTA!J$103:AN$103)</f>
        <v>77.22999999999999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96.87</v>
      </c>
      <c r="AB17" s="75">
        <f>-STOA!N17</f>
        <v>-255.64999999999998</v>
      </c>
      <c r="AC17">
        <f t="shared" si="0"/>
        <v>10.467985643006271</v>
      </c>
      <c r="AD17">
        <f t="shared" si="1"/>
        <v>722.25512990918207</v>
      </c>
      <c r="AE17">
        <f>'IDT-1'!B17</f>
        <v>0</v>
      </c>
      <c r="AF17" s="24"/>
      <c r="AG17">
        <f t="shared" si="2"/>
        <v>722.25512990918207</v>
      </c>
      <c r="AI17" s="34">
        <f>PXIL!H17</f>
        <v>0</v>
      </c>
      <c r="AJ17" s="34">
        <f>PXIL!N17</f>
        <v>0</v>
      </c>
      <c r="AK17" s="34">
        <f>RTM_IEX!H17</f>
        <v>49.19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10.34656</v>
      </c>
      <c r="E18">
        <f>GT_NG!P18</f>
        <v>15.281694644284572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525.94097127316468</v>
      </c>
      <c r="P18" s="36">
        <v>94.52</v>
      </c>
      <c r="Q18" s="36">
        <v>13.5</v>
      </c>
      <c r="R18" s="38">
        <v>0</v>
      </c>
      <c r="S18" s="38">
        <v>0</v>
      </c>
      <c r="T18" s="37">
        <f>SUMPRODUCT(LTA!J18:AN18,LTA!J$101:AN$101,LTA!J$103:AN$103)</f>
        <v>35.31</v>
      </c>
      <c r="U18" s="37">
        <f>SUMPRODUCT(LTA!J18:AN18,LTA!J$102:AN$102,LTA!J$103:AN$103)</f>
        <v>67.19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96.87</v>
      </c>
      <c r="AB18" s="75">
        <f>-STOA!N18</f>
        <v>-255.64999999999998</v>
      </c>
      <c r="AC18">
        <f t="shared" si="0"/>
        <v>10.362145643006272</v>
      </c>
      <c r="AD18">
        <f t="shared" si="1"/>
        <v>709.76096990918222</v>
      </c>
      <c r="AE18">
        <f>'IDT-1'!B18</f>
        <v>0</v>
      </c>
      <c r="AF18" s="24"/>
      <c r="AG18">
        <f t="shared" si="2"/>
        <v>709.76096990918222</v>
      </c>
      <c r="AI18" s="34">
        <f>PXIL!H18</f>
        <v>0</v>
      </c>
      <c r="AJ18" s="34">
        <f>PXIL!N18</f>
        <v>0</v>
      </c>
      <c r="AK18" s="34">
        <f>RTM_IEX!H18</f>
        <v>32.79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10.34656</v>
      </c>
      <c r="E19">
        <f>GT_NG!P19</f>
        <v>15.281694644284572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554.82157748207146</v>
      </c>
      <c r="P19" s="36">
        <v>117.89</v>
      </c>
      <c r="Q19" s="36">
        <v>13.5</v>
      </c>
      <c r="R19" s="38">
        <v>0</v>
      </c>
      <c r="S19" s="38">
        <v>0</v>
      </c>
      <c r="T19" s="37">
        <f>SUMPRODUCT(LTA!J19:AN19,LTA!J$101:AN$101,LTA!J$103:AN$103)</f>
        <v>35.409999999999997</v>
      </c>
      <c r="U19" s="37">
        <f>SUMPRODUCT(LTA!J19:AN19,LTA!J$102:AN$102,LTA!J$103:AN$103)</f>
        <v>67.58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96.87</v>
      </c>
      <c r="AB19" s="75">
        <f>-STOA!N19</f>
        <v>-255.64999999999998</v>
      </c>
      <c r="AC19">
        <f t="shared" si="0"/>
        <v>10.732254735161089</v>
      </c>
      <c r="AD19">
        <f t="shared" si="1"/>
        <v>753.45146702593411</v>
      </c>
      <c r="AE19">
        <f>'IDT-1'!B19</f>
        <v>0</v>
      </c>
      <c r="AF19" s="24"/>
      <c r="AG19">
        <f t="shared" si="2"/>
        <v>753.45146702593411</v>
      </c>
      <c r="AI19" s="34">
        <f>PXIL!H19</f>
        <v>0</v>
      </c>
      <c r="AJ19" s="34">
        <f>PXIL!N19</f>
        <v>0</v>
      </c>
      <c r="AK19" s="34">
        <f>RTM_IEX!H19</f>
        <v>24.11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554.82157748207146</v>
      </c>
      <c r="P20" s="36">
        <v>117.89</v>
      </c>
      <c r="Q20" s="36">
        <v>33.7533972227655</v>
      </c>
      <c r="R20" s="38">
        <v>0</v>
      </c>
      <c r="S20" s="38">
        <v>0</v>
      </c>
      <c r="T20" s="37">
        <f>SUMPRODUCT(LTA!J20:AN20,LTA!J$101:AN$101,LTA!J$103:AN$103)</f>
        <v>35.75</v>
      </c>
      <c r="U20" s="37">
        <f>SUMPRODUCT(LTA!J20:AN20,LTA!J$102:AN$102,LTA!J$103:AN$103)</f>
        <v>67.960000000000008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96.87</v>
      </c>
      <c r="AB20" s="75">
        <f>-STOA!N20</f>
        <v>-255.64999999999998</v>
      </c>
      <c r="AC20">
        <f t="shared" si="0"/>
        <v>10.874958722012975</v>
      </c>
      <c r="AD20">
        <f t="shared" si="1"/>
        <v>770.2973329024021</v>
      </c>
      <c r="AE20">
        <f>'IDT-1'!B20</f>
        <v>0</v>
      </c>
      <c r="AF20" s="24"/>
      <c r="AG20">
        <f t="shared" si="2"/>
        <v>770.2973329024021</v>
      </c>
      <c r="AI20" s="34">
        <f>PXIL!H20</f>
        <v>0</v>
      </c>
      <c r="AJ20" s="34">
        <f>PXIL!N20</f>
        <v>0</v>
      </c>
      <c r="AK20" s="34">
        <f>RTM_IEX!H20</f>
        <v>20.25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549.22088767378807</v>
      </c>
      <c r="P21" s="36">
        <v>117.89</v>
      </c>
      <c r="Q21" s="36">
        <v>38.21</v>
      </c>
      <c r="R21" s="38">
        <v>0</v>
      </c>
      <c r="S21" s="38">
        <v>0</v>
      </c>
      <c r="T21" s="37">
        <f>SUMPRODUCT(LTA!J21:AN21,LTA!J$101:AN$101,LTA!J$103:AN$103)</f>
        <v>36</v>
      </c>
      <c r="U21" s="37">
        <f>SUMPRODUCT(LTA!J21:AN21,LTA!J$102:AN$102,LTA!J$103:AN$103)</f>
        <v>68.349999999999994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96.87</v>
      </c>
      <c r="AB21" s="75">
        <f>-STOA!N21</f>
        <v>-255.64999999999998</v>
      </c>
      <c r="AC21">
        <f t="shared" si="0"/>
        <v>11.000420390952163</v>
      </c>
      <c r="AD21">
        <f t="shared" si="1"/>
        <v>785.10778420241388</v>
      </c>
      <c r="AE21">
        <f>'IDT-1'!B21</f>
        <v>0</v>
      </c>
      <c r="AF21" s="24"/>
      <c r="AG21">
        <f t="shared" si="2"/>
        <v>785.10778420241388</v>
      </c>
      <c r="AI21" s="34">
        <f>PXIL!H21</f>
        <v>0</v>
      </c>
      <c r="AJ21" s="34">
        <f>PXIL!N21</f>
        <v>0</v>
      </c>
      <c r="AK21" s="34">
        <f>RTM_IEX!H21</f>
        <v>35.69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585.87176408250707</v>
      </c>
      <c r="P22" s="36">
        <v>117.89</v>
      </c>
      <c r="Q22" s="36">
        <v>38.21</v>
      </c>
      <c r="R22" s="38">
        <v>0</v>
      </c>
      <c r="S22" s="38">
        <v>0</v>
      </c>
      <c r="T22" s="37">
        <f>SUMPRODUCT(LTA!J22:AN22,LTA!J$101:AN$101,LTA!J$103:AN$103)</f>
        <v>36.299999999999997</v>
      </c>
      <c r="U22" s="37">
        <f>SUMPRODUCT(LTA!J22:AN22,LTA!J$102:AN$102,LTA!J$103:AN$103)</f>
        <v>68.72999999999999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96.87</v>
      </c>
      <c r="AB22" s="75">
        <f>-STOA!N22</f>
        <v>-255.64999999999998</v>
      </c>
      <c r="AC22">
        <f t="shared" si="0"/>
        <v>11.168175752785402</v>
      </c>
      <c r="AD22">
        <f t="shared" si="1"/>
        <v>804.91090524929973</v>
      </c>
      <c r="AE22">
        <f>'IDT-1'!B22</f>
        <v>0</v>
      </c>
      <c r="AF22" s="24"/>
      <c r="AG22">
        <f t="shared" si="2"/>
        <v>804.91090524929973</v>
      </c>
      <c r="AI22" s="34">
        <f>PXIL!H22</f>
        <v>0</v>
      </c>
      <c r="AJ22" s="34">
        <f>PXIL!N22</f>
        <v>0</v>
      </c>
      <c r="AK22" s="34">
        <f>RTM_IEX!H22</f>
        <v>18.329999999999998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640.99829275562172</v>
      </c>
      <c r="P23" s="36">
        <v>117.89</v>
      </c>
      <c r="Q23" s="36">
        <v>38.21</v>
      </c>
      <c r="R23" s="38">
        <v>0</v>
      </c>
      <c r="S23" s="38">
        <v>0</v>
      </c>
      <c r="T23" s="37">
        <f>SUMPRODUCT(LTA!J23:AN23,LTA!J$101:AN$101,LTA!J$103:AN$103)</f>
        <v>45.19</v>
      </c>
      <c r="U23" s="37">
        <f>SUMPRODUCT(LTA!J23:AN23,LTA!J$102:AN$102,LTA!J$103:AN$103)</f>
        <v>77.599999999999994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96.87</v>
      </c>
      <c r="AB23" s="75">
        <f>-STOA!N23</f>
        <v>-255.64999999999998</v>
      </c>
      <c r="AC23">
        <f t="shared" si="0"/>
        <v>11.723638593639562</v>
      </c>
      <c r="AD23">
        <f t="shared" si="1"/>
        <v>870.48197108155989</v>
      </c>
      <c r="AE23">
        <f>'IDT-1'!B23</f>
        <v>0</v>
      </c>
      <c r="AF23" s="24"/>
      <c r="AG23">
        <f t="shared" si="2"/>
        <v>870.48197108155989</v>
      </c>
      <c r="AI23" s="34">
        <f>PXIL!H23</f>
        <v>0</v>
      </c>
      <c r="AJ23" s="34">
        <f>PXIL!N23</f>
        <v>0</v>
      </c>
      <c r="AK23" s="34">
        <f>RTM_IEX!H23</f>
        <v>11.57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730.76199345351426</v>
      </c>
      <c r="P24" s="36">
        <v>117.89</v>
      </c>
      <c r="Q24" s="36">
        <v>38.21</v>
      </c>
      <c r="R24" s="38">
        <v>0</v>
      </c>
      <c r="S24" s="38">
        <v>0</v>
      </c>
      <c r="T24" s="37">
        <f>SUMPRODUCT(LTA!J24:AN24,LTA!J$101:AN$101,LTA!J$103:AN$103)</f>
        <v>45.260000000000005</v>
      </c>
      <c r="U24" s="37">
        <f>SUMPRODUCT(LTA!J24:AN24,LTA!J$102:AN$102,LTA!J$103:AN$103)</f>
        <v>78.12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96.87</v>
      </c>
      <c r="AB24" s="75">
        <f>-STOA!N24</f>
        <v>-255.64999999999998</v>
      </c>
      <c r="AC24">
        <f t="shared" si="0"/>
        <v>12.808979565746315</v>
      </c>
      <c r="AD24">
        <f t="shared" si="1"/>
        <v>898.18033080734574</v>
      </c>
      <c r="AE24">
        <f>'IDT-1'!B24</f>
        <v>4</v>
      </c>
      <c r="AF24" s="24"/>
      <c r="AG24">
        <f t="shared" si="2"/>
        <v>902.18033080734574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737.111068076641</v>
      </c>
      <c r="P25" s="36">
        <v>117.89</v>
      </c>
      <c r="Q25" s="36">
        <v>38.21</v>
      </c>
      <c r="R25" s="38">
        <v>0</v>
      </c>
      <c r="S25" s="38">
        <v>0</v>
      </c>
      <c r="T25" s="37">
        <f>SUMPRODUCT(LTA!J25:AN25,LTA!J$101:AN$101,LTA!J$103:AN$103)</f>
        <v>45.209999999999994</v>
      </c>
      <c r="U25" s="37">
        <f>SUMPRODUCT(LTA!J25:AN25,LTA!J$102:AN$102,LTA!J$103:AN$103)</f>
        <v>79.12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96.87</v>
      </c>
      <c r="AB25" s="75">
        <f>-STOA!N25</f>
        <v>-255.64999999999998</v>
      </c>
      <c r="AC25">
        <f t="shared" si="0"/>
        <v>12.844878319405913</v>
      </c>
      <c r="AD25">
        <f t="shared" si="1"/>
        <v>908.44350667681283</v>
      </c>
      <c r="AE25">
        <f>'IDT-1'!B25</f>
        <v>25</v>
      </c>
      <c r="AF25" s="24"/>
      <c r="AG25">
        <f t="shared" si="2"/>
        <v>933.44350667681283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-47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763.32616360666611</v>
      </c>
      <c r="P26" s="36">
        <v>117.89</v>
      </c>
      <c r="Q26" s="36">
        <v>38.21</v>
      </c>
      <c r="R26" s="38">
        <v>0</v>
      </c>
      <c r="S26" s="38">
        <v>0</v>
      </c>
      <c r="T26" s="37">
        <f>SUMPRODUCT(LTA!J26:AN26,LTA!J$101:AN$101,LTA!J$103:AN$103)</f>
        <v>44.78</v>
      </c>
      <c r="U26" s="37">
        <f>SUMPRODUCT(LTA!J26:AN26,LTA!J$102:AN$102,LTA!J$103:AN$103)</f>
        <v>79.69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96.87</v>
      </c>
      <c r="AB26" s="75">
        <f>-STOA!N26</f>
        <v>-255.64999999999998</v>
      </c>
      <c r="AC26">
        <f t="shared" si="0"/>
        <v>13.066261121858124</v>
      </c>
      <c r="AD26">
        <f t="shared" si="1"/>
        <v>934.5772194043858</v>
      </c>
      <c r="AE26">
        <f>'IDT-1'!B26</f>
        <v>36</v>
      </c>
      <c r="AF26" s="24"/>
      <c r="AG26">
        <f t="shared" si="2"/>
        <v>970.5772194043858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15.599781061850029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813.01517729917498</v>
      </c>
      <c r="P27" s="36">
        <v>117.89</v>
      </c>
      <c r="Q27" s="36">
        <v>38.21</v>
      </c>
      <c r="R27" s="38">
        <v>0</v>
      </c>
      <c r="S27" s="38">
        <v>0</v>
      </c>
      <c r="T27" s="37">
        <f>SUMPRODUCT(LTA!J27:AN27,LTA!J$101:AN$101,LTA!J$103:AN$103)</f>
        <v>44.64</v>
      </c>
      <c r="U27" s="37">
        <f>SUMPRODUCT(LTA!J27:AN27,LTA!J$102:AN$102,LTA!J$103:AN$103)</f>
        <v>79.62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96.87</v>
      </c>
      <c r="AB27" s="75">
        <f>-STOA!N27</f>
        <v>-211.28</v>
      </c>
      <c r="AC27">
        <f t="shared" si="0"/>
        <v>13.198366955322548</v>
      </c>
      <c r="AD27">
        <f t="shared" si="1"/>
        <v>1017.1946810404417</v>
      </c>
      <c r="AE27">
        <f>'IDT-1'!B27</f>
        <v>0</v>
      </c>
      <c r="AF27" s="24"/>
      <c r="AG27">
        <f t="shared" si="2"/>
        <v>1017.1946810404417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15.599781061850029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813.9877986627954</v>
      </c>
      <c r="P28" s="36">
        <v>117.89000000000001</v>
      </c>
      <c r="Q28" s="36">
        <v>38.21</v>
      </c>
      <c r="R28" s="38">
        <v>0.53522123893805318</v>
      </c>
      <c r="S28" s="38">
        <v>0</v>
      </c>
      <c r="T28" s="37">
        <f>SUMPRODUCT(LTA!J28:AN28,LTA!J$101:AN$101,LTA!J$103:AN$103)</f>
        <v>44.33</v>
      </c>
      <c r="U28" s="37">
        <f>SUMPRODUCT(LTA!J28:AN28,LTA!J$102:AN$102,LTA!J$103:AN$103)</f>
        <v>79.47999999999999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96.87</v>
      </c>
      <c r="AB28" s="75">
        <f>-STOA!N28</f>
        <v>-211.28</v>
      </c>
      <c r="AC28">
        <f t="shared" si="0"/>
        <v>12.715925685140473</v>
      </c>
      <c r="AD28">
        <f t="shared" si="1"/>
        <v>1076.7349649131822</v>
      </c>
      <c r="AE28">
        <f>'IDT-1'!B28</f>
        <v>0</v>
      </c>
      <c r="AF28" s="24"/>
      <c r="AG28">
        <f t="shared" si="2"/>
        <v>1076.7349649131822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15.599781061850029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840.62737666169392</v>
      </c>
      <c r="P29" s="36">
        <v>117.89</v>
      </c>
      <c r="Q29" s="36">
        <v>38.21</v>
      </c>
      <c r="R29" s="38">
        <v>4.08</v>
      </c>
      <c r="S29" s="38">
        <v>0</v>
      </c>
      <c r="T29" s="37">
        <f>SUMPRODUCT(LTA!J29:AN29,LTA!J$101:AN$101,LTA!J$103:AN$103)</f>
        <v>48.819999999999993</v>
      </c>
      <c r="U29" s="37">
        <f>SUMPRODUCT(LTA!J29:AN29,LTA!J$102:AN$102,LTA!J$103:AN$103)</f>
        <v>70.099999999999994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96.87</v>
      </c>
      <c r="AB29" s="75">
        <f>-STOA!N29</f>
        <v>-211.28</v>
      </c>
      <c r="AC29">
        <f t="shared" si="0"/>
        <v>13.114710281924134</v>
      </c>
      <c r="AD29">
        <f t="shared" si="1"/>
        <v>1123.8105370763587</v>
      </c>
      <c r="AE29">
        <f>'IDT-1'!B29</f>
        <v>0</v>
      </c>
      <c r="AF29" s="24"/>
      <c r="AG29">
        <f t="shared" si="2"/>
        <v>1123.8105370763587</v>
      </c>
      <c r="AI29" s="34">
        <f>PXIL!H29</f>
        <v>0</v>
      </c>
      <c r="AJ29" s="34">
        <f>PXIL!N29</f>
        <v>0</v>
      </c>
      <c r="AK29" s="34">
        <f>RTM_IEX!H29</f>
        <v>22.18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15.599781061850029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841.01460398370796</v>
      </c>
      <c r="P30" s="36">
        <v>117.89</v>
      </c>
      <c r="Q30" s="36">
        <v>38.214382716049379</v>
      </c>
      <c r="R30" s="38">
        <v>12.47</v>
      </c>
      <c r="S30" s="38">
        <v>0</v>
      </c>
      <c r="T30" s="37">
        <f>SUMPRODUCT(LTA!J30:AN30,LTA!J$101:AN$101,LTA!J$103:AN$103)</f>
        <v>52.32</v>
      </c>
      <c r="U30" s="37">
        <f>SUMPRODUCT(LTA!J30:AN30,LTA!J$102:AN$102,LTA!J$103:AN$103)</f>
        <v>67.67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96.87</v>
      </c>
      <c r="AB30" s="75">
        <f>-STOA!N30</f>
        <v>-211.28</v>
      </c>
      <c r="AC30">
        <f t="shared" si="0"/>
        <v>13.545895806243873</v>
      </c>
      <c r="AD30">
        <f t="shared" si="1"/>
        <v>1174.7109615901029</v>
      </c>
      <c r="AE30">
        <f>'IDT-1'!B30</f>
        <v>0</v>
      </c>
      <c r="AF30" s="24"/>
      <c r="AG30">
        <f t="shared" si="2"/>
        <v>1174.7109615901029</v>
      </c>
      <c r="AI30" s="34">
        <f>PXIL!H30</f>
        <v>0</v>
      </c>
      <c r="AJ30" s="34">
        <f>PXIL!N30</f>
        <v>0</v>
      </c>
      <c r="AK30" s="34">
        <f>RTM_IEX!H30</f>
        <v>63.66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15.599781061850029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861.62979492615318</v>
      </c>
      <c r="P31" s="36">
        <v>117.89</v>
      </c>
      <c r="Q31" s="36">
        <v>38.214382716049379</v>
      </c>
      <c r="R31" s="38">
        <v>29.01</v>
      </c>
      <c r="S31" s="38">
        <v>0</v>
      </c>
      <c r="T31" s="37">
        <f>SUMPRODUCT(LTA!J31:AN31,LTA!J$101:AN$101,LTA!J$103:AN$103)</f>
        <v>57.13</v>
      </c>
      <c r="U31" s="37">
        <f>SUMPRODUCT(LTA!J31:AN31,LTA!J$102:AN$102,LTA!J$103:AN$103)</f>
        <v>67.17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97.02</v>
      </c>
      <c r="AB31" s="75">
        <f>-STOA!N31</f>
        <v>-211.28</v>
      </c>
      <c r="AC31">
        <f t="shared" si="0"/>
        <v>13.944015410160414</v>
      </c>
      <c r="AD31">
        <f t="shared" si="1"/>
        <v>1221.7080329286316</v>
      </c>
      <c r="AE31">
        <f>'IDT-1'!B31</f>
        <v>0</v>
      </c>
      <c r="AF31" s="24"/>
      <c r="AG31">
        <f t="shared" si="2"/>
        <v>1221.7080329286316</v>
      </c>
      <c r="AI31" s="34">
        <f>PXIL!H31</f>
        <v>0</v>
      </c>
      <c r="AJ31" s="34">
        <f>PXIL!N31</f>
        <v>0</v>
      </c>
      <c r="AK31" s="34">
        <f>RTM_IEX!H31</f>
        <v>69.44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15.599781061850029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849.41066633324704</v>
      </c>
      <c r="P32" s="36">
        <v>117.89</v>
      </c>
      <c r="Q32" s="36">
        <v>38.214382716049379</v>
      </c>
      <c r="R32" s="38">
        <v>37.999999999999993</v>
      </c>
      <c r="S32" s="38">
        <v>0</v>
      </c>
      <c r="T32" s="37">
        <f>SUMPRODUCT(LTA!J32:AN32,LTA!J$101:AN$101,LTA!J$103:AN$103)</f>
        <v>64.42</v>
      </c>
      <c r="U32" s="37">
        <f>SUMPRODUCT(LTA!J32:AN32,LTA!J$102:AN$102,LTA!J$103:AN$103)</f>
        <v>66.69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37.619999999999997</v>
      </c>
      <c r="Z32" s="34">
        <f>IEX!N32</f>
        <v>0</v>
      </c>
      <c r="AA32" s="75">
        <f>STOA!H32</f>
        <v>97.02</v>
      </c>
      <c r="AB32" s="75">
        <f>-STOA!N32</f>
        <v>-211.28</v>
      </c>
      <c r="AC32">
        <f t="shared" si="0"/>
        <v>14.047090729979999</v>
      </c>
      <c r="AD32">
        <f t="shared" si="1"/>
        <v>1233.8758290159055</v>
      </c>
      <c r="AE32">
        <f>'IDT-1'!B32</f>
        <v>37.801000000000002</v>
      </c>
      <c r="AF32" s="24"/>
      <c r="AG32">
        <f t="shared" si="2"/>
        <v>1271.6768290159055</v>
      </c>
      <c r="AI32" s="34">
        <f>PXIL!H32</f>
        <v>0</v>
      </c>
      <c r="AJ32" s="34">
        <f>PXIL!N32</f>
        <v>0</v>
      </c>
      <c r="AK32" s="34">
        <f>RTM_IEX!H32</f>
        <v>40.51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15.599781061850029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822.37630027036073</v>
      </c>
      <c r="P33" s="36">
        <v>117.89</v>
      </c>
      <c r="Q33" s="36">
        <v>38.214382716049379</v>
      </c>
      <c r="R33" s="38">
        <v>41.499999999999993</v>
      </c>
      <c r="S33" s="38">
        <v>0</v>
      </c>
      <c r="T33" s="37">
        <f>SUMPRODUCT(LTA!J33:AN33,LTA!J$101:AN$101,LTA!J$103:AN$103)</f>
        <v>77.83</v>
      </c>
      <c r="U33" s="37">
        <f>SUMPRODUCT(LTA!J33:AN33,LTA!J$102:AN$102,LTA!J$103:AN$103)</f>
        <v>65.47999999999999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105.13</v>
      </c>
      <c r="Z33" s="34">
        <f>IEX!N33</f>
        <v>0</v>
      </c>
      <c r="AA33" s="75">
        <f>STOA!H33</f>
        <v>97.02</v>
      </c>
      <c r="AB33" s="75">
        <f>-STOA!N33</f>
        <v>-211.28</v>
      </c>
      <c r="AC33">
        <f t="shared" si="0"/>
        <v>14.713426055051755</v>
      </c>
      <c r="AD33">
        <f t="shared" si="1"/>
        <v>1312.5351276279478</v>
      </c>
      <c r="AE33">
        <f>'IDT-1'!B33</f>
        <v>0</v>
      </c>
      <c r="AF33" s="24"/>
      <c r="AG33">
        <f t="shared" si="2"/>
        <v>1312.5351276279478</v>
      </c>
      <c r="AI33" s="34">
        <f>PXIL!H33</f>
        <v>0</v>
      </c>
      <c r="AJ33" s="34">
        <f>PXIL!N33</f>
        <v>0</v>
      </c>
      <c r="AK33" s="34">
        <f>RTM_IEX!H33</f>
        <v>63.66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15.599781061850029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774.22947308418816</v>
      </c>
      <c r="P34" s="36">
        <v>117.89</v>
      </c>
      <c r="Q34" s="36">
        <v>38.209999999999994</v>
      </c>
      <c r="R34" s="38">
        <v>41.499999999999993</v>
      </c>
      <c r="S34" s="38">
        <v>0</v>
      </c>
      <c r="T34" s="37">
        <f>SUMPRODUCT(LTA!J34:AN34,LTA!J$101:AN$101,LTA!J$103:AN$103)</f>
        <v>95.97</v>
      </c>
      <c r="U34" s="37">
        <f>SUMPRODUCT(LTA!J34:AN34,LTA!J$102:AN$102,LTA!J$103:AN$103)</f>
        <v>64.83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154.32</v>
      </c>
      <c r="Z34" s="34">
        <f>IEX!N34</f>
        <v>0</v>
      </c>
      <c r="AA34" s="75">
        <f>STOA!H34</f>
        <v>97.02</v>
      </c>
      <c r="AB34" s="75">
        <f>-STOA!N34</f>
        <v>-211.28</v>
      </c>
      <c r="AC34">
        <f t="shared" si="0"/>
        <v>14.868983891873091</v>
      </c>
      <c r="AD34">
        <f t="shared" si="1"/>
        <v>1330.8983598889042</v>
      </c>
      <c r="AE34">
        <f>'IDT-1'!B34</f>
        <v>0</v>
      </c>
      <c r="AF34" s="24"/>
      <c r="AG34">
        <f t="shared" si="2"/>
        <v>1330.8983598889042</v>
      </c>
      <c r="AI34" s="34">
        <f>PXIL!H34</f>
        <v>0</v>
      </c>
      <c r="AJ34" s="34">
        <f>PXIL!N34</f>
        <v>0</v>
      </c>
      <c r="AK34" s="34">
        <f>RTM_IEX!H34</f>
        <v>63.65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15.599781061850029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736.97438178340428</v>
      </c>
      <c r="P35" s="36">
        <v>117.89</v>
      </c>
      <c r="Q35" s="36">
        <v>38.209999999999994</v>
      </c>
      <c r="R35" s="38">
        <v>41.999999999999993</v>
      </c>
      <c r="S35" s="38">
        <v>0</v>
      </c>
      <c r="T35" s="37">
        <f>SUMPRODUCT(LTA!J35:AN35,LTA!J$101:AN$101,LTA!J$103:AN$103)</f>
        <v>143.88999999999999</v>
      </c>
      <c r="U35" s="37">
        <f>SUMPRODUCT(LTA!J35:AN35,LTA!J$102:AN$102,LTA!J$103:AN$103)</f>
        <v>63.019999999999996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185.18</v>
      </c>
      <c r="Z35" s="34">
        <f>IEX!N35</f>
        <v>0</v>
      </c>
      <c r="AA35" s="75">
        <f>STOA!H35</f>
        <v>97.4</v>
      </c>
      <c r="AB35" s="75">
        <f>-STOA!N35</f>
        <v>-211.28</v>
      </c>
      <c r="AC35">
        <f t="shared" si="0"/>
        <v>15.088517124946506</v>
      </c>
      <c r="AD35">
        <f t="shared" si="1"/>
        <v>1356.8137353550469</v>
      </c>
      <c r="AE35">
        <f>'IDT-1'!B35</f>
        <v>0</v>
      </c>
      <c r="AF35" s="24"/>
      <c r="AG35">
        <f t="shared" si="2"/>
        <v>1356.8137353550469</v>
      </c>
      <c r="AI35" s="34">
        <f>PXIL!H35</f>
        <v>0</v>
      </c>
      <c r="AJ35" s="34">
        <f>PXIL!N35</f>
        <v>0</v>
      </c>
      <c r="AK35" s="34">
        <f>RTM_IEX!H35</f>
        <v>49.19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15.599781061850029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729.37804942157697</v>
      </c>
      <c r="P36" s="36">
        <v>117.89</v>
      </c>
      <c r="Q36" s="36">
        <v>38.209999999999994</v>
      </c>
      <c r="R36" s="38">
        <v>42.499999999999993</v>
      </c>
      <c r="S36" s="38">
        <v>0</v>
      </c>
      <c r="T36" s="37">
        <f>SUMPRODUCT(LTA!J36:AN36,LTA!J$101:AN$101,LTA!J$103:AN$103)</f>
        <v>184.43</v>
      </c>
      <c r="U36" s="37">
        <f>SUMPRODUCT(LTA!J36:AN36,LTA!J$102:AN$102,LTA!J$103:AN$103)</f>
        <v>61.98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186.14</v>
      </c>
      <c r="Z36" s="34">
        <f>IEX!N36</f>
        <v>0</v>
      </c>
      <c r="AA36" s="75">
        <f>STOA!H36</f>
        <v>97.4</v>
      </c>
      <c r="AB36" s="75">
        <f>-STOA!N36</f>
        <v>-211.28</v>
      </c>
      <c r="AC36">
        <f t="shared" si="0"/>
        <v>15.360623933107156</v>
      </c>
      <c r="AD36">
        <f t="shared" si="1"/>
        <v>1388.9352961850589</v>
      </c>
      <c r="AE36">
        <f>'IDT-1'!B36</f>
        <v>0</v>
      </c>
      <c r="AF36" s="24"/>
      <c r="AG36">
        <f t="shared" si="2"/>
        <v>1388.9352961850589</v>
      </c>
      <c r="AI36" s="34">
        <f>PXIL!H36</f>
        <v>0</v>
      </c>
      <c r="AJ36" s="34">
        <f>PXIL!N36</f>
        <v>0</v>
      </c>
      <c r="AK36" s="34">
        <f>RTM_IEX!H36</f>
        <v>48.22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15.599781061850029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84.019999999999982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714.55324539148808</v>
      </c>
      <c r="P37" s="36">
        <v>117.89</v>
      </c>
      <c r="Q37" s="36">
        <v>38.209999999999994</v>
      </c>
      <c r="R37" s="38">
        <v>45</v>
      </c>
      <c r="S37" s="38">
        <v>0</v>
      </c>
      <c r="T37" s="37">
        <f>SUMPRODUCT(LTA!J37:AN37,LTA!J$101:AN$101,LTA!J$103:AN$103)</f>
        <v>216.34</v>
      </c>
      <c r="U37" s="37">
        <f>SUMPRODUCT(LTA!J37:AN37,LTA!J$102:AN$102,LTA!J$103:AN$103)</f>
        <v>59.36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190.97</v>
      </c>
      <c r="Z37" s="34">
        <f>IEX!N37</f>
        <v>0</v>
      </c>
      <c r="AA37" s="75">
        <f>STOA!H37</f>
        <v>97.4</v>
      </c>
      <c r="AB37" s="75">
        <f>-STOA!N37</f>
        <v>-211.28</v>
      </c>
      <c r="AC37">
        <f t="shared" si="0"/>
        <v>15.843466906322599</v>
      </c>
      <c r="AD37">
        <f t="shared" si="1"/>
        <v>1445.9337595470154</v>
      </c>
      <c r="AE37">
        <f>'IDT-1'!B37</f>
        <v>0</v>
      </c>
      <c r="AF37" s="24"/>
      <c r="AG37">
        <f t="shared" si="2"/>
        <v>1445.9337595470154</v>
      </c>
      <c r="AI37" s="34">
        <f>PXIL!H37</f>
        <v>0</v>
      </c>
      <c r="AJ37" s="34">
        <f>PXIL!N37</f>
        <v>0</v>
      </c>
      <c r="AK37" s="34">
        <f>RTM_IEX!H37</f>
        <v>83.91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15.599781061850029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84.019999999999982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698.45437578726899</v>
      </c>
      <c r="P38" s="36">
        <v>117.89</v>
      </c>
      <c r="Q38" s="36">
        <v>38.209999999999994</v>
      </c>
      <c r="R38" s="38">
        <v>45</v>
      </c>
      <c r="S38" s="38">
        <v>0</v>
      </c>
      <c r="T38" s="37">
        <f>SUMPRODUCT(LTA!J38:AN38,LTA!J$101:AN$101,LTA!J$103:AN$103)</f>
        <v>256.5</v>
      </c>
      <c r="U38" s="37">
        <f>SUMPRODUCT(LTA!J38:AN38,LTA!J$102:AN$102,LTA!J$103:AN$103)</f>
        <v>57.919999999999995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189.04</v>
      </c>
      <c r="Z38" s="34">
        <f>IEX!N38</f>
        <v>0</v>
      </c>
      <c r="AA38" s="75">
        <f>STOA!H38</f>
        <v>97.4</v>
      </c>
      <c r="AB38" s="75">
        <f>-STOA!N38</f>
        <v>-211.28</v>
      </c>
      <c r="AC38">
        <f t="shared" si="0"/>
        <v>16.001060401647159</v>
      </c>
      <c r="AD38">
        <f t="shared" si="1"/>
        <v>1464.5372964474718</v>
      </c>
      <c r="AE38">
        <f>'IDT-1'!B38</f>
        <v>0</v>
      </c>
      <c r="AF38" s="24"/>
      <c r="AG38">
        <f t="shared" si="2"/>
        <v>1464.5372964474718</v>
      </c>
      <c r="AI38" s="34">
        <f>PXIL!H38</f>
        <v>0</v>
      </c>
      <c r="AJ38" s="34">
        <f>PXIL!N38</f>
        <v>0</v>
      </c>
      <c r="AK38" s="34">
        <f>RTM_IEX!H38</f>
        <v>81.98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15.475314723590586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84.019999999999982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687.13035854038981</v>
      </c>
      <c r="P39" s="36">
        <v>117.89</v>
      </c>
      <c r="Q39" s="36">
        <v>38.209999999999994</v>
      </c>
      <c r="R39" s="38">
        <v>45</v>
      </c>
      <c r="S39" s="38">
        <v>0</v>
      </c>
      <c r="T39" s="37">
        <f>SUMPRODUCT(LTA!J39:AN39,LTA!J$101:AN$101,LTA!J$103:AN$103)</f>
        <v>292.52999999999997</v>
      </c>
      <c r="U39" s="37">
        <f>SUMPRODUCT(LTA!J39:AN39,LTA!J$102:AN$102,LTA!J$103:AN$103)</f>
        <v>55.89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154.32</v>
      </c>
      <c r="Z39" s="34">
        <f>IEX!N39</f>
        <v>0</v>
      </c>
      <c r="AA39" s="75">
        <f>STOA!H39</f>
        <v>97.4</v>
      </c>
      <c r="AB39" s="75">
        <f>-STOA!N39</f>
        <v>-211.28</v>
      </c>
      <c r="AC39">
        <f t="shared" si="0"/>
        <v>16.020393139531997</v>
      </c>
      <c r="AD39">
        <f t="shared" si="1"/>
        <v>1466.8194801244488</v>
      </c>
      <c r="AE39">
        <f>'IDT-1'!B39</f>
        <v>0</v>
      </c>
      <c r="AF39" s="24"/>
      <c r="AG39">
        <f t="shared" si="2"/>
        <v>1466.8194801244488</v>
      </c>
      <c r="AI39" s="34">
        <f>PXIL!H39</f>
        <v>0</v>
      </c>
      <c r="AJ39" s="34">
        <f>PXIL!N39</f>
        <v>0</v>
      </c>
      <c r="AK39" s="34">
        <f>RTM_IEX!H39</f>
        <v>96.45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15.475314723590586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84.019999999999982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685.72091709163954</v>
      </c>
      <c r="P40" s="36">
        <v>117.89</v>
      </c>
      <c r="Q40" s="36">
        <v>38.209999999999994</v>
      </c>
      <c r="R40" s="38">
        <v>45</v>
      </c>
      <c r="S40" s="38">
        <v>0</v>
      </c>
      <c r="T40" s="37">
        <f>SUMPRODUCT(LTA!J40:AN40,LTA!J$101:AN$101,LTA!J$103:AN$103)</f>
        <v>327.04999999999995</v>
      </c>
      <c r="U40" s="37">
        <f>SUMPRODUCT(LTA!J40:AN40,LTA!J$102:AN$102,LTA!J$103:AN$103)</f>
        <v>54.43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144.68</v>
      </c>
      <c r="Z40" s="34">
        <f>IEX!N40</f>
        <v>0</v>
      </c>
      <c r="AA40" s="75">
        <f>STOA!H40</f>
        <v>97.4</v>
      </c>
      <c r="AB40" s="75">
        <f>-STOA!N40</f>
        <v>-211.28</v>
      </c>
      <c r="AC40">
        <f t="shared" si="0"/>
        <v>16.286341831362495</v>
      </c>
      <c r="AD40">
        <f t="shared" si="1"/>
        <v>1498.2140899838678</v>
      </c>
      <c r="AE40">
        <f>'IDT-1'!B40</f>
        <v>0</v>
      </c>
      <c r="AF40" s="24"/>
      <c r="AG40">
        <f t="shared" si="2"/>
        <v>1498.2140899838678</v>
      </c>
      <c r="AI40" s="34">
        <f>PXIL!H40</f>
        <v>0</v>
      </c>
      <c r="AJ40" s="34">
        <f>PXIL!N40</f>
        <v>0</v>
      </c>
      <c r="AK40" s="34">
        <f>RTM_IEX!H40</f>
        <v>106.1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15.475314723590586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84.019999999999982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660.66894168949761</v>
      </c>
      <c r="P41" s="36">
        <v>117.89</v>
      </c>
      <c r="Q41" s="36">
        <v>38.209999999999994</v>
      </c>
      <c r="R41" s="38">
        <v>45</v>
      </c>
      <c r="S41" s="38">
        <v>0</v>
      </c>
      <c r="T41" s="37">
        <f>SUMPRODUCT(LTA!J41:AN41,LTA!J$101:AN$101,LTA!J$103:AN$103)</f>
        <v>358.57</v>
      </c>
      <c r="U41" s="37">
        <f>SUMPRODUCT(LTA!J41:AN41,LTA!J$102:AN$102,LTA!J$103:AN$103)</f>
        <v>53.94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144.68</v>
      </c>
      <c r="Z41" s="34">
        <f>IEX!N41</f>
        <v>0</v>
      </c>
      <c r="AA41" s="75">
        <f>STOA!H41</f>
        <v>97.4</v>
      </c>
      <c r="AB41" s="75">
        <f>-STOA!N41</f>
        <v>-211.28</v>
      </c>
      <c r="AC41">
        <f t="shared" si="0"/>
        <v>16.287837237984505</v>
      </c>
      <c r="AD41">
        <f t="shared" si="1"/>
        <v>1498.3906191751039</v>
      </c>
      <c r="AE41">
        <f>'IDT-1'!B41</f>
        <v>0</v>
      </c>
      <c r="AF41" s="24"/>
      <c r="AG41">
        <f t="shared" si="2"/>
        <v>1498.3906191751039</v>
      </c>
      <c r="AI41" s="34">
        <f>PXIL!H41</f>
        <v>0</v>
      </c>
      <c r="AJ41" s="34">
        <f>PXIL!N41</f>
        <v>0</v>
      </c>
      <c r="AK41" s="34">
        <f>RTM_IEX!H41</f>
        <v>100.3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84.019999999999982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660.66894168949761</v>
      </c>
      <c r="P42" s="36">
        <v>117.89</v>
      </c>
      <c r="Q42" s="36">
        <v>38.209999999999994</v>
      </c>
      <c r="R42" s="38">
        <v>44.999999999999993</v>
      </c>
      <c r="S42" s="38">
        <v>0</v>
      </c>
      <c r="T42" s="37">
        <f>SUMPRODUCT(LTA!J42:AN42,LTA!J$101:AN$101,LTA!J$103:AN$103)</f>
        <v>391.56</v>
      </c>
      <c r="U42" s="37">
        <f>SUMPRODUCT(LTA!J42:AN42,LTA!J$102:AN$102,LTA!J$103:AN$103)</f>
        <v>52.879999999999995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108.02</v>
      </c>
      <c r="Z42" s="34">
        <f>IEX!N42</f>
        <v>0</v>
      </c>
      <c r="AA42" s="75">
        <f>STOA!H42</f>
        <v>97.4</v>
      </c>
      <c r="AB42" s="75">
        <f>-STOA!N42</f>
        <v>-211.28</v>
      </c>
      <c r="AC42">
        <f t="shared" si="0"/>
        <v>16.350040180513236</v>
      </c>
      <c r="AD42">
        <f t="shared" si="1"/>
        <v>1505.7335284383769</v>
      </c>
      <c r="AE42">
        <f>'IDT-1'!B42</f>
        <v>0</v>
      </c>
      <c r="AF42" s="24"/>
      <c r="AG42">
        <f t="shared" si="2"/>
        <v>1505.7335284383769</v>
      </c>
      <c r="AI42" s="34">
        <f>PXIL!H42</f>
        <v>0</v>
      </c>
      <c r="AJ42" s="34">
        <f>PXIL!N42</f>
        <v>0</v>
      </c>
      <c r="AK42" s="34">
        <f>RTM_IEX!H42</f>
        <v>112.85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10.34656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660.66894168949761</v>
      </c>
      <c r="P43" s="36">
        <v>117.89</v>
      </c>
      <c r="Q43" s="36">
        <v>38.209999999999994</v>
      </c>
      <c r="R43" s="38">
        <v>44.999999999999993</v>
      </c>
      <c r="S43" s="38">
        <v>0</v>
      </c>
      <c r="T43" s="37">
        <f>SUMPRODUCT(LTA!J43:AN43,LTA!J$101:AN$101,LTA!J$103:AN$103)</f>
        <v>421.83000000000004</v>
      </c>
      <c r="U43" s="37">
        <f>SUMPRODUCT(LTA!J43:AN43,LTA!J$102:AN$102,LTA!J$103:AN$103)</f>
        <v>53.32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86.81</v>
      </c>
      <c r="Z43" s="34">
        <f>IEX!N43</f>
        <v>0</v>
      </c>
      <c r="AA43" s="75">
        <f>STOA!H43</f>
        <v>97.4</v>
      </c>
      <c r="AB43" s="75">
        <f>-STOA!N43</f>
        <v>-211.28</v>
      </c>
      <c r="AC43">
        <f t="shared" si="0"/>
        <v>16.102208677445049</v>
      </c>
      <c r="AD43">
        <f t="shared" si="1"/>
        <v>1476.4776095761842</v>
      </c>
      <c r="AE43">
        <f>'IDT-1'!B43</f>
        <v>0</v>
      </c>
      <c r="AF43" s="24"/>
      <c r="AG43">
        <f t="shared" si="2"/>
        <v>1476.4776095761842</v>
      </c>
      <c r="AI43" s="34">
        <f>PXIL!H43</f>
        <v>0</v>
      </c>
      <c r="AJ43" s="34">
        <f>PXIL!N43</f>
        <v>0</v>
      </c>
      <c r="AK43" s="34">
        <f>RTM_IEX!H43</f>
        <v>73.3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10.34656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660.66894168949761</v>
      </c>
      <c r="P44" s="36">
        <v>117.89</v>
      </c>
      <c r="Q44" s="36">
        <v>38.209999999999994</v>
      </c>
      <c r="R44" s="38">
        <v>44.999999999999993</v>
      </c>
      <c r="S44" s="38">
        <v>0</v>
      </c>
      <c r="T44" s="37">
        <f>SUMPRODUCT(LTA!J44:AN44,LTA!J$101:AN$101,LTA!J$103:AN$103)</f>
        <v>462.53000000000003</v>
      </c>
      <c r="U44" s="37">
        <f>SUMPRODUCT(LTA!J44:AN44,LTA!J$102:AN$102,LTA!J$103:AN$103)</f>
        <v>53.1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61.73</v>
      </c>
      <c r="Z44" s="34">
        <f>IEX!N44</f>
        <v>0</v>
      </c>
      <c r="AA44" s="75">
        <f>STOA!H44</f>
        <v>97.4</v>
      </c>
      <c r="AB44" s="75">
        <f>-STOA!N44</f>
        <v>-211.28</v>
      </c>
      <c r="AC44">
        <f t="shared" si="0"/>
        <v>16.207292677445047</v>
      </c>
      <c r="AD44">
        <f t="shared" si="1"/>
        <v>1488.8825255761842</v>
      </c>
      <c r="AE44">
        <f>'IDT-1'!B44</f>
        <v>0</v>
      </c>
      <c r="AF44" s="24"/>
      <c r="AG44">
        <f t="shared" si="2"/>
        <v>1488.8825255761842</v>
      </c>
      <c r="AI44" s="34">
        <f>PXIL!H44</f>
        <v>0</v>
      </c>
      <c r="AJ44" s="34">
        <f>PXIL!N44</f>
        <v>0</v>
      </c>
      <c r="AK44" s="34">
        <f>RTM_IEX!H44</f>
        <v>70.41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10.34656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652.30178660842967</v>
      </c>
      <c r="P45" s="36">
        <v>119.01</v>
      </c>
      <c r="Q45" s="36">
        <v>39.61519757575757</v>
      </c>
      <c r="R45" s="38">
        <v>45.600000000000009</v>
      </c>
      <c r="S45" s="38">
        <v>0</v>
      </c>
      <c r="T45" s="37">
        <f>SUMPRODUCT(LTA!J45:AN45,LTA!J$101:AN$101,LTA!J$103:AN$103)</f>
        <v>476.27</v>
      </c>
      <c r="U45" s="37">
        <f>SUMPRODUCT(LTA!J45:AN45,LTA!J$102:AN$102,LTA!J$103:AN$103)</f>
        <v>53.02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35.69</v>
      </c>
      <c r="Z45" s="34">
        <f>IEX!N45</f>
        <v>0</v>
      </c>
      <c r="AA45" s="75">
        <f>STOA!H45</f>
        <v>97.4</v>
      </c>
      <c r="AB45" s="75">
        <f>-STOA!N45</f>
        <v>-211.28</v>
      </c>
      <c r="AC45">
        <f t="shared" si="0"/>
        <v>16.32664023440044</v>
      </c>
      <c r="AD45">
        <f t="shared" si="1"/>
        <v>1502.9712205139185</v>
      </c>
      <c r="AE45">
        <f>'IDT-1'!B45</f>
        <v>0</v>
      </c>
      <c r="AF45" s="24"/>
      <c r="AG45">
        <f t="shared" si="2"/>
        <v>1502.9712205139185</v>
      </c>
      <c r="AI45" s="34">
        <f>PXIL!H45</f>
        <v>0</v>
      </c>
      <c r="AJ45" s="34">
        <f>PXIL!N45</f>
        <v>0</v>
      </c>
      <c r="AK45" s="34">
        <f>RTM_IEX!H45</f>
        <v>102.24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10.34656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652.3026122242735</v>
      </c>
      <c r="P46" s="36">
        <v>119.01</v>
      </c>
      <c r="Q46" s="36">
        <v>39.61519757575757</v>
      </c>
      <c r="R46" s="38">
        <v>45.600000000000009</v>
      </c>
      <c r="S46" s="38">
        <v>0</v>
      </c>
      <c r="T46" s="37">
        <f>SUMPRODUCT(LTA!J46:AN46,LTA!J$101:AN$101,LTA!J$103:AN$103)</f>
        <v>495.64000000000004</v>
      </c>
      <c r="U46" s="37">
        <f>SUMPRODUCT(LTA!J46:AN46,LTA!J$102:AN$102,LTA!J$103:AN$103)</f>
        <v>52.95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15.43</v>
      </c>
      <c r="Z46" s="34">
        <f>IEX!N46</f>
        <v>0</v>
      </c>
      <c r="AA46" s="75">
        <f>STOA!H46</f>
        <v>97.4</v>
      </c>
      <c r="AB46" s="75">
        <f>-STOA!N46</f>
        <v>-211.28</v>
      </c>
      <c r="AC46">
        <f t="shared" si="0"/>
        <v>16.26188316957353</v>
      </c>
      <c r="AD46">
        <f t="shared" si="1"/>
        <v>1495.3268031945893</v>
      </c>
      <c r="AE46">
        <f>'IDT-1'!B46</f>
        <v>0</v>
      </c>
      <c r="AF46" s="24"/>
      <c r="AG46">
        <f t="shared" si="2"/>
        <v>1495.3268031945893</v>
      </c>
      <c r="AI46" s="34">
        <f>PXIL!H46</f>
        <v>0</v>
      </c>
      <c r="AJ46" s="34">
        <f>PXIL!N46</f>
        <v>0</v>
      </c>
      <c r="AK46" s="34">
        <f>RTM_IEX!H46</f>
        <v>95.49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10.34656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622.11427396766385</v>
      </c>
      <c r="P47" s="36">
        <v>117.89</v>
      </c>
      <c r="Q47" s="36">
        <v>38.214676866585073</v>
      </c>
      <c r="R47" s="38">
        <v>44.600000000000009</v>
      </c>
      <c r="S47" s="38">
        <v>0</v>
      </c>
      <c r="T47" s="37">
        <f>SUMPRODUCT(LTA!J47:AN47,LTA!J$101:AN$101,LTA!J$103:AN$103)</f>
        <v>514.68000000000006</v>
      </c>
      <c r="U47" s="37">
        <f>SUMPRODUCT(LTA!J47:AN47,LTA!J$102:AN$102,LTA!J$103:AN$103)</f>
        <v>52.6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97.4</v>
      </c>
      <c r="AB47" s="75">
        <f>-STOA!N47</f>
        <v>-211.28</v>
      </c>
      <c r="AC47">
        <f t="shared" si="0"/>
        <v>16.200488754260956</v>
      </c>
      <c r="AD47">
        <f t="shared" si="1"/>
        <v>1488.0793386441194</v>
      </c>
      <c r="AE47">
        <f>'IDT-1'!B47</f>
        <v>0</v>
      </c>
      <c r="AF47" s="24"/>
      <c r="AG47">
        <f t="shared" si="2"/>
        <v>1488.0793386441194</v>
      </c>
      <c r="AI47" s="34">
        <f>PXIL!H47</f>
        <v>0</v>
      </c>
      <c r="AJ47" s="34">
        <f>PXIL!N47</f>
        <v>0</v>
      </c>
      <c r="AK47" s="34">
        <f>RTM_IEX!H47</f>
        <v>118.63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10.34656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622.58604276812332</v>
      </c>
      <c r="P48" s="36">
        <v>117.89</v>
      </c>
      <c r="Q48" s="36">
        <v>38.214676866585073</v>
      </c>
      <c r="R48" s="38">
        <v>44.600000000000009</v>
      </c>
      <c r="S48" s="38">
        <v>0</v>
      </c>
      <c r="T48" s="37">
        <f>SUMPRODUCT(LTA!J48:AN48,LTA!J$101:AN$101,LTA!J$103:AN$103)</f>
        <v>528.37</v>
      </c>
      <c r="U48" s="37">
        <f>SUMPRODUCT(LTA!J48:AN48,LTA!J$102:AN$102,LTA!J$103:AN$103)</f>
        <v>52.6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97.4</v>
      </c>
      <c r="AB48" s="75">
        <f>-STOA!N48</f>
        <v>-211.28</v>
      </c>
      <c r="AC48">
        <f t="shared" si="0"/>
        <v>16.141115612184816</v>
      </c>
      <c r="AD48">
        <f t="shared" si="1"/>
        <v>1481.0704805866551</v>
      </c>
      <c r="AE48">
        <f>'IDT-1'!B48</f>
        <v>0</v>
      </c>
      <c r="AF48" s="24"/>
      <c r="AG48">
        <f t="shared" si="2"/>
        <v>1481.0704805866551</v>
      </c>
      <c r="AI48" s="34">
        <f>PXIL!H48</f>
        <v>0</v>
      </c>
      <c r="AJ48" s="34">
        <f>PXIL!N48</f>
        <v>0</v>
      </c>
      <c r="AK48" s="34">
        <f>RTM_IEX!H48</f>
        <v>97.4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10.34656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622.58604276812332</v>
      </c>
      <c r="P49" s="36">
        <v>117.89</v>
      </c>
      <c r="Q49" s="36">
        <v>38.214676866585073</v>
      </c>
      <c r="R49" s="38">
        <v>44.600000000000009</v>
      </c>
      <c r="S49" s="38">
        <v>0</v>
      </c>
      <c r="T49" s="37">
        <f>SUMPRODUCT(LTA!J49:AN49,LTA!J$101:AN$101,LTA!J$103:AN$103)</f>
        <v>527.13</v>
      </c>
      <c r="U49" s="37">
        <f>SUMPRODUCT(LTA!J49:AN49,LTA!J$102:AN$102,LTA!J$103:AN$103)</f>
        <v>52.6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97.4</v>
      </c>
      <c r="AB49" s="75">
        <f>-STOA!N49</f>
        <v>-211.28</v>
      </c>
      <c r="AC49">
        <f t="shared" si="0"/>
        <v>16.017383612184819</v>
      </c>
      <c r="AD49">
        <f t="shared" si="1"/>
        <v>1466.4642125866553</v>
      </c>
      <c r="AE49">
        <f>'IDT-1'!B49</f>
        <v>0</v>
      </c>
      <c r="AF49" s="24"/>
      <c r="AG49">
        <f t="shared" si="2"/>
        <v>1466.4642125866553</v>
      </c>
      <c r="AI49" s="34">
        <f>PXIL!H49</f>
        <v>0</v>
      </c>
      <c r="AJ49" s="34">
        <f>PXIL!N49</f>
        <v>0</v>
      </c>
      <c r="AK49" s="34">
        <f>RTM_IEX!H49</f>
        <v>83.91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622.58604276812332</v>
      </c>
      <c r="P50" s="36">
        <v>117.89</v>
      </c>
      <c r="Q50" s="36">
        <v>38.214676866585073</v>
      </c>
      <c r="R50" s="38">
        <v>44.600000000000009</v>
      </c>
      <c r="S50" s="38">
        <v>0</v>
      </c>
      <c r="T50" s="37">
        <f>SUMPRODUCT(LTA!J50:AN50,LTA!J$101:AN$101,LTA!J$103:AN$103)</f>
        <v>535.29</v>
      </c>
      <c r="U50" s="37">
        <f>SUMPRODUCT(LTA!J50:AN50,LTA!J$102:AN$102,LTA!J$103:AN$103)</f>
        <v>52.6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97.4</v>
      </c>
      <c r="AB50" s="75">
        <f>-STOA!N50</f>
        <v>-211.28</v>
      </c>
      <c r="AC50">
        <f t="shared" si="0"/>
        <v>15.901367852184816</v>
      </c>
      <c r="AD50">
        <f t="shared" si="1"/>
        <v>1452.768828346655</v>
      </c>
      <c r="AE50">
        <f>'IDT-1'!B50</f>
        <v>0</v>
      </c>
      <c r="AF50" s="24"/>
      <c r="AG50">
        <f t="shared" si="2"/>
        <v>1452.768828346655</v>
      </c>
      <c r="AI50" s="34">
        <f>PXIL!H50</f>
        <v>0</v>
      </c>
      <c r="AJ50" s="34">
        <f>PXIL!N50</f>
        <v>0</v>
      </c>
      <c r="AK50" s="34">
        <f>RTM_IEX!H50</f>
        <v>61.73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79.426372562451462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643.10926386645508</v>
      </c>
      <c r="P51" s="36">
        <v>119.08534786515098</v>
      </c>
      <c r="Q51" s="36">
        <v>38.579999999999991</v>
      </c>
      <c r="R51" s="38">
        <v>44.600000000000009</v>
      </c>
      <c r="S51" s="38">
        <v>0</v>
      </c>
      <c r="T51" s="37">
        <f>SUMPRODUCT(LTA!J51:AN51,LTA!J$101:AN$101,LTA!J$103:AN$103)</f>
        <v>504.30000000000007</v>
      </c>
      <c r="U51" s="37">
        <f>SUMPRODUCT(LTA!J51:AN51,LTA!J$102:AN$102,LTA!J$103:AN$103)</f>
        <v>52.6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97.4</v>
      </c>
      <c r="AB51" s="75">
        <f>-STOA!N51</f>
        <v>-211.28</v>
      </c>
      <c r="AC51">
        <f t="shared" si="0"/>
        <v>16.02280140239154</v>
      </c>
      <c r="AD51">
        <f t="shared" si="1"/>
        <v>1467.1037698210587</v>
      </c>
      <c r="AE51">
        <f>'IDT-1'!B51</f>
        <v>0</v>
      </c>
      <c r="AF51" s="24"/>
      <c r="AG51">
        <f t="shared" si="2"/>
        <v>1467.1037698210587</v>
      </c>
      <c r="AI51" s="34">
        <f>PXIL!H51</f>
        <v>0</v>
      </c>
      <c r="AJ51" s="34">
        <f>PXIL!N51</f>
        <v>0</v>
      </c>
      <c r="AK51" s="34">
        <f>RTM_IEX!H51</f>
        <v>89.69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10.555160000000001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79.426372562451462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648.54407631843446</v>
      </c>
      <c r="P52" s="36">
        <v>119.08534786515098</v>
      </c>
      <c r="Q52" s="36">
        <v>38.579999999999991</v>
      </c>
      <c r="R52" s="38">
        <v>44.600000000000009</v>
      </c>
      <c r="S52" s="38">
        <v>0</v>
      </c>
      <c r="T52" s="37">
        <f>SUMPRODUCT(LTA!J52:AN52,LTA!J$101:AN$101,LTA!J$103:AN$103)</f>
        <v>512.29999999999995</v>
      </c>
      <c r="U52" s="37">
        <f>SUMPRODUCT(LTA!J52:AN52,LTA!J$102:AN$102,LTA!J$103:AN$103)</f>
        <v>52.6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97.4</v>
      </c>
      <c r="AB52" s="75">
        <f>-STOA!N52</f>
        <v>-211.28</v>
      </c>
      <c r="AC52">
        <f t="shared" si="0"/>
        <v>15.949425826988167</v>
      </c>
      <c r="AD52">
        <f t="shared" si="1"/>
        <v>1458.4419578484412</v>
      </c>
      <c r="AE52">
        <f>'IDT-1'!B52</f>
        <v>0</v>
      </c>
      <c r="AF52" s="24"/>
      <c r="AG52">
        <f t="shared" si="2"/>
        <v>1458.4419578484412</v>
      </c>
      <c r="AI52" s="34">
        <f>PXIL!H52</f>
        <v>0</v>
      </c>
      <c r="AJ52" s="34">
        <f>PXIL!N52</f>
        <v>0</v>
      </c>
      <c r="AK52" s="34">
        <f>RTM_IEX!H52</f>
        <v>67.52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10.555160000000001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79.426372562451462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646.39094546630065</v>
      </c>
      <c r="P53" s="36">
        <v>117.89</v>
      </c>
      <c r="Q53" s="36">
        <v>38.21</v>
      </c>
      <c r="R53" s="38">
        <v>44.600000000000009</v>
      </c>
      <c r="S53" s="38">
        <v>0</v>
      </c>
      <c r="T53" s="37">
        <f>SUMPRODUCT(LTA!J53:AN53,LTA!J$101:AN$101,LTA!J$103:AN$103)</f>
        <v>509.52000000000004</v>
      </c>
      <c r="U53" s="37">
        <f>SUMPRODUCT(LTA!J53:AN53,LTA!J$102:AN$102,LTA!J$103:AN$103)</f>
        <v>52.6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97.4</v>
      </c>
      <c r="AB53" s="75">
        <f>-STOA!N53</f>
        <v>-211.28</v>
      </c>
      <c r="AC53">
        <f t="shared" si="0"/>
        <v>15.846202605762979</v>
      </c>
      <c r="AD53">
        <f t="shared" si="1"/>
        <v>1446.2567023523818</v>
      </c>
      <c r="AE53">
        <f>'IDT-1'!B53</f>
        <v>0</v>
      </c>
      <c r="AF53" s="24"/>
      <c r="AG53">
        <f t="shared" si="2"/>
        <v>1446.2567023523818</v>
      </c>
      <c r="AI53" s="34">
        <f>PXIL!H53</f>
        <v>0</v>
      </c>
      <c r="AJ53" s="34">
        <f>PXIL!N53</f>
        <v>0</v>
      </c>
      <c r="AK53" s="34">
        <f>RTM_IEX!H53</f>
        <v>61.73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10.555160000000001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607.91274215266924</v>
      </c>
      <c r="P54" s="36">
        <v>117.89</v>
      </c>
      <c r="Q54" s="36">
        <v>38.21</v>
      </c>
      <c r="R54" s="38">
        <v>44.600000000000009</v>
      </c>
      <c r="S54" s="38">
        <v>0</v>
      </c>
      <c r="T54" s="37">
        <f>SUMPRODUCT(LTA!J54:AN54,LTA!J$101:AN$101,LTA!J$103:AN$103)</f>
        <v>512.33000000000004</v>
      </c>
      <c r="U54" s="37">
        <f>SUMPRODUCT(LTA!J54:AN54,LTA!J$102:AN$102,LTA!J$103:AN$103)</f>
        <v>52.6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97.4</v>
      </c>
      <c r="AB54" s="75">
        <f>-STOA!N54</f>
        <v>-211.28</v>
      </c>
      <c r="AC54">
        <f t="shared" si="0"/>
        <v>15.552784841335688</v>
      </c>
      <c r="AD54">
        <f t="shared" si="1"/>
        <v>1411.6194338754651</v>
      </c>
      <c r="AE54">
        <f>'IDT-1'!B54</f>
        <v>0</v>
      </c>
      <c r="AF54" s="24"/>
      <c r="AG54">
        <f t="shared" si="2"/>
        <v>1411.6194338754651</v>
      </c>
      <c r="AI54" s="34">
        <f>PXIL!H54</f>
        <v>0</v>
      </c>
      <c r="AJ54" s="34">
        <f>PXIL!N54</f>
        <v>0</v>
      </c>
      <c r="AK54" s="34">
        <f>RTM_IEX!H54</f>
        <v>57.87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10.555160000000001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570.02756298773079</v>
      </c>
      <c r="P55" s="36">
        <v>117.89</v>
      </c>
      <c r="Q55" s="36">
        <v>38.21</v>
      </c>
      <c r="R55" s="38">
        <v>44.600000000000009</v>
      </c>
      <c r="S55" s="38">
        <v>0</v>
      </c>
      <c r="T55" s="37">
        <f>SUMPRODUCT(LTA!J55:AN55,LTA!J$101:AN$101,LTA!J$103:AN$103)</f>
        <v>497.16</v>
      </c>
      <c r="U55" s="37">
        <f>SUMPRODUCT(LTA!J55:AN55,LTA!J$102:AN$102,LTA!J$103:AN$103)</f>
        <v>53.07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97.4</v>
      </c>
      <c r="AB55" s="75">
        <f>-STOA!N55</f>
        <v>-211.28</v>
      </c>
      <c r="AC55">
        <f t="shared" si="0"/>
        <v>15.337869336350204</v>
      </c>
      <c r="AD55">
        <f t="shared" si="1"/>
        <v>1386.2491702155121</v>
      </c>
      <c r="AE55">
        <f>'IDT-1'!B55</f>
        <v>0</v>
      </c>
      <c r="AF55" s="24"/>
      <c r="AG55">
        <f t="shared" si="2"/>
        <v>1386.2491702155121</v>
      </c>
      <c r="AI55" s="34">
        <f>PXIL!H55</f>
        <v>0</v>
      </c>
      <c r="AJ55" s="34">
        <f>PXIL!N55</f>
        <v>0</v>
      </c>
      <c r="AK55" s="34">
        <f>RTM_IEX!H55</f>
        <v>84.87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10.555160000000001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569.23012938783279</v>
      </c>
      <c r="P56" s="36">
        <v>117.89</v>
      </c>
      <c r="Q56" s="36">
        <v>38.21</v>
      </c>
      <c r="R56" s="38">
        <v>44.600000000000009</v>
      </c>
      <c r="S56" s="38">
        <v>0</v>
      </c>
      <c r="T56" s="37">
        <f>SUMPRODUCT(LTA!J56:AN56,LTA!J$101:AN$101,LTA!J$103:AN$103)</f>
        <v>502.3</v>
      </c>
      <c r="U56" s="37">
        <f>SUMPRODUCT(LTA!J56:AN56,LTA!J$102:AN$102,LTA!J$103:AN$103)</f>
        <v>53.07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97.4</v>
      </c>
      <c r="AB56" s="75">
        <f>-STOA!N56</f>
        <v>-211.28</v>
      </c>
      <c r="AC56">
        <f t="shared" si="0"/>
        <v>15.222693566277373</v>
      </c>
      <c r="AD56">
        <f t="shared" si="1"/>
        <v>1372.652944786438</v>
      </c>
      <c r="AE56">
        <f>'IDT-1'!B56</f>
        <v>0</v>
      </c>
      <c r="AF56" s="24"/>
      <c r="AG56">
        <f t="shared" si="2"/>
        <v>1372.652944786438</v>
      </c>
      <c r="AI56" s="34">
        <f>PXIL!H56</f>
        <v>0</v>
      </c>
      <c r="AJ56" s="34">
        <f>PXIL!N56</f>
        <v>0</v>
      </c>
      <c r="AK56" s="34">
        <f>RTM_IEX!H56</f>
        <v>67.52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10.555160000000001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548.98056880835827</v>
      </c>
      <c r="P57" s="36">
        <v>117.89</v>
      </c>
      <c r="Q57" s="36">
        <v>38.21</v>
      </c>
      <c r="R57" s="38">
        <v>44.600000000000009</v>
      </c>
      <c r="S57" s="38">
        <v>0</v>
      </c>
      <c r="T57" s="37">
        <f>SUMPRODUCT(LTA!J57:AN57,LTA!J$101:AN$101,LTA!J$103:AN$103)</f>
        <v>468.55</v>
      </c>
      <c r="U57" s="37">
        <f>SUMPRODUCT(LTA!J57:AN57,LTA!J$102:AN$102,LTA!J$103:AN$103)</f>
        <v>54.04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97.4</v>
      </c>
      <c r="AB57" s="75">
        <f>-STOA!N57</f>
        <v>-211.28</v>
      </c>
      <c r="AC57">
        <f t="shared" si="0"/>
        <v>14.931133257409787</v>
      </c>
      <c r="AD57">
        <f t="shared" si="1"/>
        <v>1338.2349445158311</v>
      </c>
      <c r="AE57">
        <f>'IDT-1'!B57</f>
        <v>0</v>
      </c>
      <c r="AF57" s="24"/>
      <c r="AG57">
        <f t="shared" si="2"/>
        <v>1338.2349445158311</v>
      </c>
      <c r="AI57" s="34">
        <f>PXIL!H57</f>
        <v>0</v>
      </c>
      <c r="AJ57" s="34">
        <f>PXIL!N57</f>
        <v>0</v>
      </c>
      <c r="AK57" s="34">
        <f>RTM_IEX!H57</f>
        <v>85.84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10.555160000000001</v>
      </c>
      <c r="E58">
        <f>GT_NG!P58</f>
        <v>14.356459330143538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547.72634756088416</v>
      </c>
      <c r="P58" s="36">
        <v>117.89</v>
      </c>
      <c r="Q58" s="36">
        <v>38.21</v>
      </c>
      <c r="R58" s="38">
        <v>44.600000000000009</v>
      </c>
      <c r="S58" s="38">
        <v>0</v>
      </c>
      <c r="T58" s="37">
        <f>SUMPRODUCT(LTA!J58:AN58,LTA!J$101:AN$101,LTA!J$103:AN$103)</f>
        <v>473.08000000000004</v>
      </c>
      <c r="U58" s="37">
        <f>SUMPRODUCT(LTA!J58:AN58,LTA!J$102:AN$102,LTA!J$103:AN$103)</f>
        <v>54.04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97.4</v>
      </c>
      <c r="AB58" s="75">
        <f>-STOA!N58</f>
        <v>-211.28</v>
      </c>
      <c r="AC58">
        <f t="shared" si="0"/>
        <v>14.853313798931005</v>
      </c>
      <c r="AD58">
        <f t="shared" si="1"/>
        <v>1329.0485427268361</v>
      </c>
      <c r="AE58">
        <f>'IDT-1'!B58</f>
        <v>0</v>
      </c>
      <c r="AF58" s="24"/>
      <c r="AG58">
        <f t="shared" si="2"/>
        <v>1329.0485427268361</v>
      </c>
      <c r="AI58" s="34">
        <f>PXIL!H58</f>
        <v>0</v>
      </c>
      <c r="AJ58" s="34">
        <f>PXIL!N58</f>
        <v>0</v>
      </c>
      <c r="AK58" s="34">
        <f>RTM_IEX!H58</f>
        <v>73.3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10.555160000000001</v>
      </c>
      <c r="E59">
        <f>GT_NG!P59</f>
        <v>14.356459330143538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566.44655980637526</v>
      </c>
      <c r="P59" s="36">
        <v>117.89</v>
      </c>
      <c r="Q59" s="36">
        <v>38.21</v>
      </c>
      <c r="R59" s="38">
        <v>44.600000000000009</v>
      </c>
      <c r="S59" s="38">
        <v>0</v>
      </c>
      <c r="T59" s="37">
        <f>SUMPRODUCT(LTA!J59:AN59,LTA!J$101:AN$101,LTA!J$103:AN$103)</f>
        <v>435.59000000000003</v>
      </c>
      <c r="U59" s="37">
        <f>SUMPRODUCT(LTA!J59:AN59,LTA!J$102:AN$102,LTA!J$103:AN$103)</f>
        <v>54.04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97.4</v>
      </c>
      <c r="AB59" s="75">
        <f>-STOA!N59</f>
        <v>-211.28</v>
      </c>
      <c r="AC59">
        <f t="shared" si="0"/>
        <v>14.906319581793129</v>
      </c>
      <c r="AD59">
        <f t="shared" si="1"/>
        <v>1335.3057491894649</v>
      </c>
      <c r="AE59">
        <f>'IDT-1'!B59</f>
        <v>0</v>
      </c>
      <c r="AF59" s="24"/>
      <c r="AG59">
        <f t="shared" si="2"/>
        <v>1335.3057491894649</v>
      </c>
      <c r="AI59" s="34">
        <f>PXIL!H59</f>
        <v>0</v>
      </c>
      <c r="AJ59" s="34">
        <f>PXIL!N59</f>
        <v>0</v>
      </c>
      <c r="AK59" s="34">
        <f>RTM_IEX!H59</f>
        <v>98.38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10.555160000000001</v>
      </c>
      <c r="E60">
        <f>GT_NG!P60</f>
        <v>14.356459330143538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585.73659327998837</v>
      </c>
      <c r="P60" s="36">
        <v>117.89</v>
      </c>
      <c r="Q60" s="36">
        <v>38.21</v>
      </c>
      <c r="R60" s="38">
        <v>44.600000000000009</v>
      </c>
      <c r="S60" s="38">
        <v>0</v>
      </c>
      <c r="T60" s="37">
        <f>SUMPRODUCT(LTA!J60:AN60,LTA!J$101:AN$101,LTA!J$103:AN$103)</f>
        <v>427.23</v>
      </c>
      <c r="U60" s="37">
        <f>SUMPRODUCT(LTA!J60:AN60,LTA!J$102:AN$102,LTA!J$103:AN$103)</f>
        <v>54.04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97.4</v>
      </c>
      <c r="AB60" s="75">
        <f>-STOA!N60</f>
        <v>-211.28</v>
      </c>
      <c r="AC60">
        <f t="shared" si="0"/>
        <v>14.819883862971478</v>
      </c>
      <c r="AD60">
        <f t="shared" si="1"/>
        <v>1325.1022183818998</v>
      </c>
      <c r="AE60">
        <f>'IDT-1'!B60</f>
        <v>0</v>
      </c>
      <c r="AF60" s="24"/>
      <c r="AG60">
        <f t="shared" si="2"/>
        <v>1325.1022183818998</v>
      </c>
      <c r="AI60" s="34">
        <f>PXIL!H60</f>
        <v>0</v>
      </c>
      <c r="AJ60" s="34">
        <f>PXIL!N60</f>
        <v>0</v>
      </c>
      <c r="AK60" s="34">
        <f>RTM_IEX!H60</f>
        <v>77.16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10.555160000000001</v>
      </c>
      <c r="E61">
        <f>GT_NG!P61</f>
        <v>14.356459330143538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617.7531330321558</v>
      </c>
      <c r="P61" s="36">
        <v>117.89</v>
      </c>
      <c r="Q61" s="36">
        <v>38.21</v>
      </c>
      <c r="R61" s="38">
        <v>44.600000000000009</v>
      </c>
      <c r="S61" s="38">
        <v>0</v>
      </c>
      <c r="T61" s="37">
        <f>SUMPRODUCT(LTA!J61:AN61,LTA!J$101:AN$101,LTA!J$103:AN$103)</f>
        <v>423.50000000000006</v>
      </c>
      <c r="U61" s="37">
        <f>SUMPRODUCT(LTA!J61:AN61,LTA!J$102:AN$102,LTA!J$103:AN$103)</f>
        <v>54.04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97.4</v>
      </c>
      <c r="AB61" s="75">
        <f>-STOA!N61</f>
        <v>-211.28</v>
      </c>
      <c r="AC61">
        <f t="shared" si="0"/>
        <v>14.522746796889686</v>
      </c>
      <c r="AD61">
        <f t="shared" si="1"/>
        <v>1290.0258952001491</v>
      </c>
      <c r="AE61">
        <f>'IDT-1'!B61</f>
        <v>0</v>
      </c>
      <c r="AF61" s="24"/>
      <c r="AG61">
        <f t="shared" si="2"/>
        <v>1290.0258952001491</v>
      </c>
      <c r="AI61" s="34">
        <f>PXIL!H61</f>
        <v>0</v>
      </c>
      <c r="AJ61" s="34">
        <f>PXIL!N61</f>
        <v>0</v>
      </c>
      <c r="AK61" s="34">
        <f>RTM_IEX!H61</f>
        <v>13.5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10.555160000000001</v>
      </c>
      <c r="E62">
        <f>GT_NG!P62</f>
        <v>14.356459330143538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628.15018510505251</v>
      </c>
      <c r="P62" s="36">
        <v>117.89</v>
      </c>
      <c r="Q62" s="36">
        <v>38.21</v>
      </c>
      <c r="R62" s="38">
        <v>45.100000000000009</v>
      </c>
      <c r="S62" s="38">
        <v>0</v>
      </c>
      <c r="T62" s="37">
        <f>SUMPRODUCT(LTA!J62:AN62,LTA!J$101:AN$101,LTA!J$103:AN$103)</f>
        <v>397.07</v>
      </c>
      <c r="U62" s="37">
        <f>SUMPRODUCT(LTA!J62:AN62,LTA!J$102:AN$102,LTA!J$103:AN$103)</f>
        <v>54.04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97.4</v>
      </c>
      <c r="AB62" s="75">
        <f>-STOA!N62</f>
        <v>-211.28</v>
      </c>
      <c r="AC62">
        <f t="shared" si="0"/>
        <v>14.465182034302016</v>
      </c>
      <c r="AD62">
        <f t="shared" si="1"/>
        <v>1283.2305120356334</v>
      </c>
      <c r="AE62">
        <f>'IDT-1'!B62</f>
        <v>0</v>
      </c>
      <c r="AF62" s="24"/>
      <c r="AG62">
        <f t="shared" si="2"/>
        <v>1283.2305120356334</v>
      </c>
      <c r="AI62" s="34">
        <f>PXIL!H62</f>
        <v>0</v>
      </c>
      <c r="AJ62" s="34">
        <f>PXIL!N62</f>
        <v>0</v>
      </c>
      <c r="AK62" s="34">
        <f>RTM_IEX!H62</f>
        <v>22.18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10.555160000000001</v>
      </c>
      <c r="E63">
        <f>GT_NG!P63</f>
        <v>14.356459330143538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657.16039513141311</v>
      </c>
      <c r="P63" s="36">
        <v>117.89</v>
      </c>
      <c r="Q63" s="36">
        <v>38.21</v>
      </c>
      <c r="R63" s="38">
        <v>45.100000000000009</v>
      </c>
      <c r="S63" s="38">
        <v>0</v>
      </c>
      <c r="T63" s="37">
        <f>SUMPRODUCT(LTA!J63:AN63,LTA!J$101:AN$101,LTA!J$103:AN$103)</f>
        <v>343.54999999999995</v>
      </c>
      <c r="U63" s="37">
        <f>SUMPRODUCT(LTA!J63:AN63,LTA!J$102:AN$102,LTA!J$103:AN$103)</f>
        <v>55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97.4</v>
      </c>
      <c r="AB63" s="75">
        <f>-STOA!N63</f>
        <v>-211.28</v>
      </c>
      <c r="AC63">
        <f t="shared" si="0"/>
        <v>14.251151798523447</v>
      </c>
      <c r="AD63">
        <f t="shared" si="1"/>
        <v>1257.9647522977723</v>
      </c>
      <c r="AE63">
        <f>'IDT-1'!B63</f>
        <v>0</v>
      </c>
      <c r="AF63" s="24"/>
      <c r="AG63">
        <f t="shared" si="2"/>
        <v>1257.9647522977723</v>
      </c>
      <c r="AI63" s="34">
        <f>PXIL!H63</f>
        <v>0</v>
      </c>
      <c r="AJ63" s="34">
        <f>PXIL!N63</f>
        <v>0</v>
      </c>
      <c r="AK63" s="34">
        <f>RTM_IEX!H63</f>
        <v>20.25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10.555160000000001</v>
      </c>
      <c r="E64">
        <f>GT_NG!P64</f>
        <v>14.356459330143538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660.36914065976248</v>
      </c>
      <c r="P64" s="36">
        <v>117.89</v>
      </c>
      <c r="Q64" s="36">
        <v>38.21</v>
      </c>
      <c r="R64" s="38">
        <v>45.100000000000009</v>
      </c>
      <c r="S64" s="38">
        <v>0</v>
      </c>
      <c r="T64" s="37">
        <f>SUMPRODUCT(LTA!J64:AN64,LTA!J$101:AN$101,LTA!J$103:AN$103)</f>
        <v>310.21999999999997</v>
      </c>
      <c r="U64" s="37">
        <f>SUMPRODUCT(LTA!J64:AN64,LTA!J$102:AN$102,LTA!J$103:AN$103)</f>
        <v>55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97.4</v>
      </c>
      <c r="AB64" s="75">
        <f>-STOA!N64</f>
        <v>-211.28</v>
      </c>
      <c r="AC64">
        <f t="shared" si="0"/>
        <v>14.184529260961579</v>
      </c>
      <c r="AD64">
        <f t="shared" si="1"/>
        <v>1250.1001203636836</v>
      </c>
      <c r="AE64">
        <f>'IDT-1'!B64</f>
        <v>0</v>
      </c>
      <c r="AF64" s="24"/>
      <c r="AG64">
        <f t="shared" si="2"/>
        <v>1250.1001203636836</v>
      </c>
      <c r="AI64" s="34">
        <f>PXIL!H64</f>
        <v>0</v>
      </c>
      <c r="AJ64" s="34">
        <f>PXIL!N64</f>
        <v>0</v>
      </c>
      <c r="AK64" s="34">
        <f>RTM_IEX!H64</f>
        <v>42.44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10.555160000000001</v>
      </c>
      <c r="E65">
        <f>GT_NG!P65</f>
        <v>14.356459330143538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660.59119890795</v>
      </c>
      <c r="P65" s="36">
        <v>117.89</v>
      </c>
      <c r="Q65" s="36">
        <v>38.21</v>
      </c>
      <c r="R65" s="38">
        <v>45.100000000000009</v>
      </c>
      <c r="S65" s="38">
        <v>0</v>
      </c>
      <c r="T65" s="37">
        <f>SUMPRODUCT(LTA!J65:AN65,LTA!J$101:AN$101,LTA!J$103:AN$103)</f>
        <v>260.12</v>
      </c>
      <c r="U65" s="37">
        <f>SUMPRODUCT(LTA!J65:AN65,LTA!J$102:AN$102,LTA!J$103:AN$103)</f>
        <v>55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11.57</v>
      </c>
      <c r="Z65" s="34">
        <f>IEX!N65</f>
        <v>0</v>
      </c>
      <c r="AA65" s="75">
        <f>STOA!H65</f>
        <v>97.4</v>
      </c>
      <c r="AB65" s="75">
        <f>-STOA!N65</f>
        <v>-211.28</v>
      </c>
      <c r="AC65">
        <f t="shared" si="0"/>
        <v>14.107065877314549</v>
      </c>
      <c r="AD65">
        <f t="shared" si="1"/>
        <v>1240.9557523607791</v>
      </c>
      <c r="AE65">
        <f>'IDT-1'!B65</f>
        <v>0</v>
      </c>
      <c r="AF65" s="24"/>
      <c r="AG65">
        <f t="shared" si="2"/>
        <v>1240.9557523607791</v>
      </c>
      <c r="AI65" s="34">
        <f>PXIL!H65</f>
        <v>0</v>
      </c>
      <c r="AJ65" s="34">
        <f>PXIL!N65</f>
        <v>0</v>
      </c>
      <c r="AK65" s="34">
        <f>RTM_IEX!H65</f>
        <v>55.94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10.555160000000001</v>
      </c>
      <c r="E66">
        <f>GT_NG!P66</f>
        <v>14.356459330143538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679.01786565953739</v>
      </c>
      <c r="P66" s="36">
        <v>117.89</v>
      </c>
      <c r="Q66" s="36">
        <v>38.21</v>
      </c>
      <c r="R66" s="38">
        <v>45.100000000000009</v>
      </c>
      <c r="S66" s="38">
        <v>0</v>
      </c>
      <c r="T66" s="37">
        <f>SUMPRODUCT(LTA!J66:AN66,LTA!J$101:AN$101,LTA!J$103:AN$103)</f>
        <v>223.99</v>
      </c>
      <c r="U66" s="37">
        <f>SUMPRODUCT(LTA!J66:AN66,LTA!J$102:AN$102,LTA!J$103:AN$103)</f>
        <v>55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32.799999999999997</v>
      </c>
      <c r="Z66" s="34">
        <f>IEX!N66</f>
        <v>0</v>
      </c>
      <c r="AA66" s="75">
        <f>STOA!H66</f>
        <v>97.4</v>
      </c>
      <c r="AB66" s="75">
        <f>-STOA!N66</f>
        <v>-211.28</v>
      </c>
      <c r="AC66">
        <f t="shared" si="0"/>
        <v>14.112413878027882</v>
      </c>
      <c r="AD66">
        <f t="shared" si="1"/>
        <v>1241.5870711116531</v>
      </c>
      <c r="AE66">
        <f>'IDT-1'!B66</f>
        <v>0</v>
      </c>
      <c r="AF66" s="24"/>
      <c r="AG66">
        <f t="shared" si="2"/>
        <v>1241.5870711116531</v>
      </c>
      <c r="AI66" s="34">
        <f>PXIL!H66</f>
        <v>0</v>
      </c>
      <c r="AJ66" s="34">
        <f>PXIL!N66</f>
        <v>0</v>
      </c>
      <c r="AK66" s="34">
        <f>RTM_IEX!H66</f>
        <v>53.05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10.555160000000001</v>
      </c>
      <c r="E67">
        <f>GT_NG!P67</f>
        <v>14.356459330143538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692.11396008530096</v>
      </c>
      <c r="P67" s="36">
        <v>117.89</v>
      </c>
      <c r="Q67" s="36">
        <v>38.21</v>
      </c>
      <c r="R67" s="38">
        <v>45.600000000000009</v>
      </c>
      <c r="S67" s="38">
        <v>0</v>
      </c>
      <c r="T67" s="37">
        <f>SUMPRODUCT(LTA!J67:AN67,LTA!J$101:AN$101,LTA!J$103:AN$103)</f>
        <v>185.54000000000002</v>
      </c>
      <c r="U67" s="37">
        <f>SUMPRODUCT(LTA!J67:AN67,LTA!J$102:AN$102,LTA!J$103:AN$103)</f>
        <v>55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79.09</v>
      </c>
      <c r="Z67" s="34">
        <f>IEX!N67</f>
        <v>0</v>
      </c>
      <c r="AA67" s="75">
        <f>STOA!H67</f>
        <v>97.07</v>
      </c>
      <c r="AB67" s="75">
        <f>-STOA!N67</f>
        <v>-211.28</v>
      </c>
      <c r="AC67">
        <f t="shared" si="0"/>
        <v>14.030397071204293</v>
      </c>
      <c r="AD67">
        <f t="shared" si="1"/>
        <v>1231.9051823442401</v>
      </c>
      <c r="AE67">
        <f>'IDT-1'!B67</f>
        <v>0</v>
      </c>
      <c r="AF67" s="24"/>
      <c r="AG67">
        <f t="shared" si="2"/>
        <v>1231.9051823442401</v>
      </c>
      <c r="AI67" s="34">
        <f>PXIL!H67</f>
        <v>0</v>
      </c>
      <c r="AJ67" s="34">
        <f>PXIL!N67</f>
        <v>0</v>
      </c>
      <c r="AK67" s="34">
        <f>RTM_IEX!H67</f>
        <v>22.18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10.555160000000001</v>
      </c>
      <c r="E68">
        <f>GT_NG!P68</f>
        <v>14.356459330143538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700.13692810557654</v>
      </c>
      <c r="P68" s="36">
        <v>117.89</v>
      </c>
      <c r="Q68" s="36">
        <v>38.21</v>
      </c>
      <c r="R68" s="38">
        <v>44.02</v>
      </c>
      <c r="S68" s="38">
        <v>0</v>
      </c>
      <c r="T68" s="37">
        <f>SUMPRODUCT(LTA!J68:AN68,LTA!J$101:AN$101,LTA!J$103:AN$103)</f>
        <v>152.86000000000001</v>
      </c>
      <c r="U68" s="37">
        <f>SUMPRODUCT(LTA!J68:AN68,LTA!J$102:AN$102,LTA!J$103:AN$103)</f>
        <v>54.04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117.67</v>
      </c>
      <c r="Z68" s="34">
        <f>IEX!N68</f>
        <v>0</v>
      </c>
      <c r="AA68" s="75">
        <f>STOA!H68</f>
        <v>97.07</v>
      </c>
      <c r="AB68" s="75">
        <f>-STOA!N68</f>
        <v>-211.28</v>
      </c>
      <c r="AC68">
        <f t="shared" ref="AC68:AC98" si="3">SUMIF(B68:AB68,"&gt;0")*$AC$2-SUMIF(B68:AB68,"&lt;0")*($AC$2/(1-$AC$2))+SUMIF(AI68:AR68,"&gt;0")*$AC$2-SUMIF(AI68:AR68,"&lt;0")*($AC$2/(1-$AC$2))</f>
        <v>14.085526002574612</v>
      </c>
      <c r="AD68">
        <f t="shared" ref="AD68:AD98" si="4">SUM(B68:AB68,AI68:AR68)-AC68</f>
        <v>1238.4130214331456</v>
      </c>
      <c r="AE68">
        <f>'IDT-1'!B68</f>
        <v>0</v>
      </c>
      <c r="AF68" s="24"/>
      <c r="AG68">
        <f t="shared" ref="AG68:AG98" si="5">SUM(AD68:AF68)+AT68</f>
        <v>1238.4130214331456</v>
      </c>
      <c r="AI68" s="34">
        <f>PXIL!H68</f>
        <v>0</v>
      </c>
      <c r="AJ68" s="34">
        <f>PXIL!N68</f>
        <v>0</v>
      </c>
      <c r="AK68" s="34">
        <f>RTM_IEX!H68</f>
        <v>17.36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10.555160000000001</v>
      </c>
      <c r="E69">
        <f>GT_NG!P69</f>
        <v>14.356459330143538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683.03682544341473</v>
      </c>
      <c r="P69" s="36">
        <v>117.89</v>
      </c>
      <c r="Q69" s="36">
        <v>38.21</v>
      </c>
      <c r="R69" s="38">
        <v>18.769999999999996</v>
      </c>
      <c r="S69" s="38">
        <v>0</v>
      </c>
      <c r="T69" s="37">
        <f>SUMPRODUCT(LTA!J69:AN69,LTA!J$101:AN$101,LTA!J$103:AN$103)</f>
        <v>116.35</v>
      </c>
      <c r="U69" s="37">
        <f>SUMPRODUCT(LTA!J69:AN69,LTA!J$102:AN$102,LTA!J$103:AN$103)</f>
        <v>57.04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181.14</v>
      </c>
      <c r="Z69" s="34">
        <f>IEX!N69</f>
        <v>0</v>
      </c>
      <c r="AA69" s="75">
        <f>STOA!H69</f>
        <v>97.07</v>
      </c>
      <c r="AB69" s="75">
        <f>-STOA!N69</f>
        <v>-211.28</v>
      </c>
      <c r="AC69">
        <f t="shared" si="3"/>
        <v>14.274693140212451</v>
      </c>
      <c r="AD69">
        <f t="shared" si="4"/>
        <v>1260.7437516333457</v>
      </c>
      <c r="AE69">
        <f>'IDT-1'!B69</f>
        <v>0</v>
      </c>
      <c r="AF69" s="24"/>
      <c r="AG69">
        <f t="shared" si="5"/>
        <v>1260.7437516333457</v>
      </c>
      <c r="AI69" s="34">
        <f>PXIL!H69</f>
        <v>0</v>
      </c>
      <c r="AJ69" s="34">
        <f>PXIL!N69</f>
        <v>0</v>
      </c>
      <c r="AK69" s="34">
        <f>RTM_IEX!H69</f>
        <v>15.43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36.840000000000003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10.555160000000001</v>
      </c>
      <c r="E70">
        <f>GT_NG!P70</f>
        <v>14.356459330143538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683.03682544341473</v>
      </c>
      <c r="P70" s="36">
        <v>117.89</v>
      </c>
      <c r="Q70" s="36">
        <v>38.21</v>
      </c>
      <c r="R70" s="38">
        <v>8.7099999999999991</v>
      </c>
      <c r="S70" s="38">
        <v>0</v>
      </c>
      <c r="T70" s="37">
        <f>SUMPRODUCT(LTA!J70:AN70,LTA!J$101:AN$101,LTA!J$103:AN$103)</f>
        <v>86.58</v>
      </c>
      <c r="U70" s="37">
        <f>SUMPRODUCT(LTA!J70:AN70,LTA!J$102:AN$102,LTA!J$103:AN$103)</f>
        <v>58.37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274.89</v>
      </c>
      <c r="Z70" s="34">
        <f>IEX!N70</f>
        <v>0</v>
      </c>
      <c r="AA70" s="75">
        <f>STOA!H70</f>
        <v>97.07</v>
      </c>
      <c r="AB70" s="75">
        <f>-STOA!N70</f>
        <v>-211.28</v>
      </c>
      <c r="AC70">
        <f t="shared" si="3"/>
        <v>14.409513140212452</v>
      </c>
      <c r="AD70">
        <f t="shared" si="4"/>
        <v>1276.6589316333457</v>
      </c>
      <c r="AE70">
        <f>'IDT-1'!B70</f>
        <v>0</v>
      </c>
      <c r="AF70" s="24"/>
      <c r="AG70">
        <f t="shared" si="5"/>
        <v>1276.6589316333457</v>
      </c>
      <c r="AI70" s="34">
        <f>PXIL!H70</f>
        <v>0</v>
      </c>
      <c r="AJ70" s="34">
        <f>PXIL!N70</f>
        <v>0</v>
      </c>
      <c r="AK70" s="34">
        <f>RTM_IEX!H70</f>
        <v>13.07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10.555160000000001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766.48997288926137</v>
      </c>
      <c r="P71" s="36">
        <v>117.89</v>
      </c>
      <c r="Q71" s="36">
        <v>38.21</v>
      </c>
      <c r="R71" s="38">
        <v>4.25</v>
      </c>
      <c r="S71" s="38">
        <v>0</v>
      </c>
      <c r="T71" s="37">
        <f>SUMPRODUCT(LTA!J71:AN71,LTA!J$101:AN$101,LTA!J$103:AN$103)</f>
        <v>68.47999999999999</v>
      </c>
      <c r="U71" s="37">
        <f>SUMPRODUCT(LTA!J71:AN71,LTA!J$102:AN$102,LTA!J$103:AN$103)</f>
        <v>59.37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300.74</v>
      </c>
      <c r="Z71" s="34">
        <f>IEX!N71</f>
        <v>0</v>
      </c>
      <c r="AA71" s="75">
        <f>STOA!H71</f>
        <v>97.02</v>
      </c>
      <c r="AB71" s="75">
        <f>-STOA!N71</f>
        <v>-211.28</v>
      </c>
      <c r="AC71">
        <f t="shared" si="3"/>
        <v>15.948026366857489</v>
      </c>
      <c r="AD71">
        <f t="shared" si="4"/>
        <v>1299.6075334517964</v>
      </c>
      <c r="AE71">
        <f>'IDT-1'!B71</f>
        <v>0</v>
      </c>
      <c r="AF71" s="24"/>
      <c r="AG71">
        <f t="shared" si="5"/>
        <v>1299.6075334517964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-79</v>
      </c>
      <c r="AM71" s="34">
        <f>RTM_PXI!H71</f>
        <v>0</v>
      </c>
      <c r="AN71" s="34">
        <f>RTM_PXI!N71</f>
        <v>0</v>
      </c>
      <c r="AO71" s="148">
        <f>GDAM_IEX!H71</f>
        <v>28.16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10.555160000000001</v>
      </c>
      <c r="E72">
        <f>GT_NG!P72</f>
        <v>15.060426929392445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810.63419031440753</v>
      </c>
      <c r="P72" s="36">
        <v>117.89</v>
      </c>
      <c r="Q72" s="36">
        <v>38.21</v>
      </c>
      <c r="R72" s="38">
        <v>0.93520408163265301</v>
      </c>
      <c r="S72" s="38">
        <v>0</v>
      </c>
      <c r="T72" s="37">
        <f>SUMPRODUCT(LTA!J72:AN72,LTA!J$101:AN$101,LTA!J$103:AN$103)</f>
        <v>59.14</v>
      </c>
      <c r="U72" s="37">
        <f>SUMPRODUCT(LTA!J72:AN72,LTA!J$102:AN$102,LTA!J$103:AN$103)</f>
        <v>60.83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340.76</v>
      </c>
      <c r="Z72" s="34">
        <f>IEX!N72</f>
        <v>0</v>
      </c>
      <c r="AA72" s="75">
        <f>STOA!H72</f>
        <v>97.02</v>
      </c>
      <c r="AB72" s="75">
        <f>-STOA!N72</f>
        <v>-211.28</v>
      </c>
      <c r="AC72">
        <f t="shared" si="3"/>
        <v>16.677724662012213</v>
      </c>
      <c r="AD72">
        <f t="shared" si="4"/>
        <v>1345.5772566634207</v>
      </c>
      <c r="AE72">
        <f>'IDT-1'!B72</f>
        <v>0</v>
      </c>
      <c r="AF72" s="24"/>
      <c r="AG72">
        <f t="shared" si="5"/>
        <v>1345.5772566634207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-99</v>
      </c>
      <c r="AM72" s="34">
        <f>RTM_PXI!H72</f>
        <v>0</v>
      </c>
      <c r="AN72" s="34">
        <f>RTM_PXI!N72</f>
        <v>0</v>
      </c>
      <c r="AO72" s="148">
        <f>GDAM_IEX!H72</f>
        <v>21.89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10.555160000000001</v>
      </c>
      <c r="E73">
        <f>GT_NG!P73</f>
        <v>15.060426929392445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886.90904697541532</v>
      </c>
      <c r="P73" s="36">
        <v>117.89</v>
      </c>
      <c r="Q73" s="36">
        <v>38.21</v>
      </c>
      <c r="R73" s="38">
        <v>4.5454545454545456E-2</v>
      </c>
      <c r="S73" s="38">
        <v>0</v>
      </c>
      <c r="T73" s="37">
        <f>SUMPRODUCT(LTA!J73:AN73,LTA!J$101:AN$101,LTA!J$103:AN$103)</f>
        <v>47.239999999999995</v>
      </c>
      <c r="U73" s="37">
        <f>SUMPRODUCT(LTA!J73:AN73,LTA!J$102:AN$102,LTA!J$103:AN$103)</f>
        <v>61.33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235.31</v>
      </c>
      <c r="Z73" s="34">
        <f>IEX!N73</f>
        <v>0</v>
      </c>
      <c r="AA73" s="75">
        <f>STOA!H73</f>
        <v>97.02</v>
      </c>
      <c r="AB73" s="75">
        <f>-STOA!N73</f>
        <v>-211.28</v>
      </c>
      <c r="AC73">
        <f t="shared" si="3"/>
        <v>15.340783577996323</v>
      </c>
      <c r="AD73">
        <f t="shared" si="4"/>
        <v>1378.559304872266</v>
      </c>
      <c r="AE73">
        <f>'IDT-1'!B73</f>
        <v>0</v>
      </c>
      <c r="AF73" s="24"/>
      <c r="AG73">
        <f t="shared" si="5"/>
        <v>1378.559304872266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10.555160000000001</v>
      </c>
      <c r="E74">
        <f>GT_NG!P74</f>
        <v>15.060426929392445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977.95127742355885</v>
      </c>
      <c r="P74" s="36">
        <v>117.89</v>
      </c>
      <c r="Q74" s="36">
        <v>38.21</v>
      </c>
      <c r="R74" s="38">
        <v>0</v>
      </c>
      <c r="S74" s="38">
        <v>0</v>
      </c>
      <c r="T74" s="37">
        <f>SUMPRODUCT(LTA!J74:AN74,LTA!J$101:AN$101,LTA!J$103:AN$103)</f>
        <v>40.339999999999996</v>
      </c>
      <c r="U74" s="37">
        <f>SUMPRODUCT(LTA!J74:AN74,LTA!J$102:AN$102,LTA!J$103:AN$103)</f>
        <v>62.33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196.39</v>
      </c>
      <c r="Z74" s="34">
        <f>IEX!N74</f>
        <v>0</v>
      </c>
      <c r="AA74" s="75">
        <f>STOA!H74</f>
        <v>97.02</v>
      </c>
      <c r="AB74" s="75">
        <f>-STOA!N74</f>
        <v>-211.28</v>
      </c>
      <c r="AC74">
        <f t="shared" si="3"/>
        <v>15.821851230552687</v>
      </c>
      <c r="AD74">
        <f t="shared" si="4"/>
        <v>1413.2550131223984</v>
      </c>
      <c r="AE74">
        <f>'IDT-1'!B74</f>
        <v>0</v>
      </c>
      <c r="AF74" s="24"/>
      <c r="AG74">
        <f t="shared" si="5"/>
        <v>1413.2550131223984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-15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10.555160000000001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966.20881600716928</v>
      </c>
      <c r="P75" s="36">
        <v>117.89</v>
      </c>
      <c r="Q75" s="36">
        <v>38.21</v>
      </c>
      <c r="R75" s="38">
        <v>0</v>
      </c>
      <c r="S75" s="38">
        <v>0</v>
      </c>
      <c r="T75" s="37">
        <f>SUMPRODUCT(LTA!J75:AN75,LTA!J$101:AN$101,LTA!J$103:AN$103)</f>
        <v>38.28</v>
      </c>
      <c r="U75" s="37">
        <f>SUMPRODUCT(LTA!J75:AN75,LTA!J$102:AN$102,LTA!J$103:AN$103)</f>
        <v>63.8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166.56</v>
      </c>
      <c r="Z75" s="34">
        <f>IEX!N75</f>
        <v>0</v>
      </c>
      <c r="AA75" s="75">
        <f>STOA!H75</f>
        <v>97.07</v>
      </c>
      <c r="AB75" s="75">
        <f>-STOA!N75</f>
        <v>-156.51</v>
      </c>
      <c r="AC75">
        <f t="shared" si="3"/>
        <v>14.878119397430883</v>
      </c>
      <c r="AD75">
        <f t="shared" si="4"/>
        <v>1441.9807498773901</v>
      </c>
      <c r="AE75">
        <f>'IDT-1'!B75</f>
        <v>0</v>
      </c>
      <c r="AF75" s="24"/>
      <c r="AG75">
        <f t="shared" si="5"/>
        <v>1441.9807498773901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10.555160000000001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960.03245555281592</v>
      </c>
      <c r="P76" s="36">
        <v>117.89</v>
      </c>
      <c r="Q76" s="36">
        <v>38.21</v>
      </c>
      <c r="R76" s="38">
        <v>0</v>
      </c>
      <c r="S76" s="38">
        <v>0</v>
      </c>
      <c r="T76" s="37">
        <f>SUMPRODUCT(LTA!J76:AN76,LTA!J$101:AN$101,LTA!J$103:AN$103)</f>
        <v>39.86</v>
      </c>
      <c r="U76" s="37">
        <f>SUMPRODUCT(LTA!J76:AN76,LTA!J$102:AN$102,LTA!J$103:AN$103)</f>
        <v>65.12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207.94</v>
      </c>
      <c r="Z76" s="34">
        <f>IEX!N76</f>
        <v>0</v>
      </c>
      <c r="AA76" s="75">
        <f>STOA!H76</f>
        <v>97.07</v>
      </c>
      <c r="AB76" s="75">
        <f>-STOA!N76</f>
        <v>-156.51</v>
      </c>
      <c r="AC76">
        <f t="shared" si="3"/>
        <v>15.435382385911211</v>
      </c>
      <c r="AD76">
        <f t="shared" si="4"/>
        <v>1451.5271264345567</v>
      </c>
      <c r="AE76">
        <f>'IDT-1'!B76</f>
        <v>14.265000000000001</v>
      </c>
      <c r="AF76" s="24"/>
      <c r="AG76">
        <f t="shared" si="5"/>
        <v>1465.7921264345568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10.555160000000001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907.68891654516426</v>
      </c>
      <c r="P77" s="36">
        <v>117.89</v>
      </c>
      <c r="Q77" s="36">
        <v>38.21</v>
      </c>
      <c r="R77" s="38">
        <v>0</v>
      </c>
      <c r="S77" s="38">
        <v>0</v>
      </c>
      <c r="T77" s="37">
        <f>SUMPRODUCT(LTA!J77:AN77,LTA!J$101:AN$101,LTA!J$103:AN$103)</f>
        <v>42.410000000000004</v>
      </c>
      <c r="U77" s="37">
        <f>SUMPRODUCT(LTA!J77:AN77,LTA!J$102:AN$102,LTA!J$103:AN$103)</f>
        <v>67.210000000000008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244.41</v>
      </c>
      <c r="Z77" s="34">
        <f>IEX!N77</f>
        <v>0</v>
      </c>
      <c r="AA77" s="75">
        <f>STOA!H77</f>
        <v>97.07</v>
      </c>
      <c r="AB77" s="75">
        <f>-STOA!N77</f>
        <v>-156.51</v>
      </c>
      <c r="AC77">
        <f t="shared" si="3"/>
        <v>15.646543601369164</v>
      </c>
      <c r="AD77">
        <f t="shared" si="4"/>
        <v>1426.2424262114473</v>
      </c>
      <c r="AE77">
        <f>'IDT-1'!B77</f>
        <v>7.9980000000000002</v>
      </c>
      <c r="AF77" s="24"/>
      <c r="AG77">
        <f t="shared" si="5"/>
        <v>1434.2404262114474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-53</v>
      </c>
      <c r="AM77" s="34">
        <f>RTM_PXI!H77</f>
        <v>0</v>
      </c>
      <c r="AN77" s="34">
        <f>RTM_PXI!N77</f>
        <v>0</v>
      </c>
      <c r="AO77" s="148">
        <f>GDAM_IEX!H77</f>
        <v>11.16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10.555160000000001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906.52711130463069</v>
      </c>
      <c r="P78" s="36">
        <v>117.89</v>
      </c>
      <c r="Q78" s="36">
        <v>38.21</v>
      </c>
      <c r="R78" s="38">
        <v>0</v>
      </c>
      <c r="S78" s="38">
        <v>0</v>
      </c>
      <c r="T78" s="37">
        <f>SUMPRODUCT(LTA!J78:AN78,LTA!J$101:AN$101,LTA!J$103:AN$103)</f>
        <v>44.95</v>
      </c>
      <c r="U78" s="37">
        <f>SUMPRODUCT(LTA!J78:AN78,LTA!J$102:AN$102,LTA!J$103:AN$103)</f>
        <v>71.260000000000005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190.39</v>
      </c>
      <c r="Z78" s="34">
        <f>IEX!N78</f>
        <v>0</v>
      </c>
      <c r="AA78" s="75">
        <f>STOA!H78</f>
        <v>97.07</v>
      </c>
      <c r="AB78" s="75">
        <f>-STOA!N78</f>
        <v>-156.51</v>
      </c>
      <c r="AC78">
        <f t="shared" si="3"/>
        <v>15.357393490999344</v>
      </c>
      <c r="AD78">
        <f t="shared" si="4"/>
        <v>1404.1597710812832</v>
      </c>
      <c r="AE78">
        <f>'IDT-1'!B78</f>
        <v>17.222000000000001</v>
      </c>
      <c r="AF78" s="24"/>
      <c r="AG78">
        <f t="shared" si="5"/>
        <v>1421.3817710812832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-47</v>
      </c>
      <c r="AM78" s="34">
        <f>RTM_PXI!H78</f>
        <v>0</v>
      </c>
      <c r="AN78" s="34">
        <f>RTM_PXI!N78</f>
        <v>0</v>
      </c>
      <c r="AO78" s="148">
        <f>GDAM_IEX!H78</f>
        <v>31.38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10.555160000000001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119.60498721763548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866.08041869632484</v>
      </c>
      <c r="P79" s="36">
        <v>117.89</v>
      </c>
      <c r="Q79" s="36">
        <v>38.21</v>
      </c>
      <c r="R79" s="38">
        <v>0</v>
      </c>
      <c r="S79" s="38">
        <v>0</v>
      </c>
      <c r="T79" s="37">
        <f>SUMPRODUCT(LTA!J79:AN79,LTA!J$101:AN$101,LTA!J$103:AN$103)</f>
        <v>47.12</v>
      </c>
      <c r="U79" s="37">
        <f>SUMPRODUCT(LTA!J79:AN79,LTA!J$102:AN$102,LTA!J$103:AN$103)</f>
        <v>74.820000000000007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147.56</v>
      </c>
      <c r="Z79" s="34">
        <f>IEX!N79</f>
        <v>0</v>
      </c>
      <c r="AA79" s="75">
        <f>STOA!H79</f>
        <v>97.07</v>
      </c>
      <c r="AB79" s="75">
        <f>-STOA!N79</f>
        <v>-156.51</v>
      </c>
      <c r="AC79">
        <f t="shared" si="3"/>
        <v>14.536294752647928</v>
      </c>
      <c r="AD79">
        <f t="shared" si="4"/>
        <v>1401.629164428964</v>
      </c>
      <c r="AE79">
        <f>'IDT-1'!B79</f>
        <v>26.309000000000001</v>
      </c>
      <c r="AF79" s="24"/>
      <c r="AG79">
        <f t="shared" si="5"/>
        <v>1427.938164428964</v>
      </c>
      <c r="AI79" s="34">
        <f>PXIL!H79</f>
        <v>0</v>
      </c>
      <c r="AJ79" s="34">
        <f>PXIL!N79</f>
        <v>0</v>
      </c>
      <c r="AK79" s="34">
        <f>RTM_IEX!H79</f>
        <v>38.58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10.555160000000001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149.60443021480958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859.47980133109911</v>
      </c>
      <c r="P80" s="36">
        <v>117.89</v>
      </c>
      <c r="Q80" s="36">
        <v>38.21</v>
      </c>
      <c r="R80" s="38">
        <v>0</v>
      </c>
      <c r="S80" s="38">
        <v>0</v>
      </c>
      <c r="T80" s="37">
        <f>SUMPRODUCT(LTA!J80:AN80,LTA!J$101:AN$101,LTA!J$103:AN$103)</f>
        <v>48.63</v>
      </c>
      <c r="U80" s="37">
        <f>SUMPRODUCT(LTA!J80:AN80,LTA!J$102:AN$102,LTA!J$103:AN$103)</f>
        <v>77.210000000000008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90.66</v>
      </c>
      <c r="Z80" s="34">
        <f>IEX!N80</f>
        <v>0</v>
      </c>
      <c r="AA80" s="75">
        <f>STOA!H80</f>
        <v>97.07</v>
      </c>
      <c r="AB80" s="75">
        <f>-STOA!N80</f>
        <v>-156.51</v>
      </c>
      <c r="AC80">
        <f t="shared" si="3"/>
        <v>14.717052887956298</v>
      </c>
      <c r="AD80">
        <f t="shared" si="4"/>
        <v>1422.9672319256047</v>
      </c>
      <c r="AE80">
        <f>'IDT-1'!B80</f>
        <v>34.753</v>
      </c>
      <c r="AF80" s="24"/>
      <c r="AG80">
        <f t="shared" si="5"/>
        <v>1457.7202319256046</v>
      </c>
      <c r="AI80" s="34">
        <f>PXIL!H80</f>
        <v>0</v>
      </c>
      <c r="AJ80" s="34">
        <f>PXIL!N80</f>
        <v>0</v>
      </c>
      <c r="AK80" s="34">
        <f>RTM_IEX!H80</f>
        <v>89.7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10.555160000000001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149.60443021480958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894.72171727800344</v>
      </c>
      <c r="P81" s="36">
        <v>117.89</v>
      </c>
      <c r="Q81" s="36">
        <v>38.21</v>
      </c>
      <c r="R81" s="38">
        <v>0</v>
      </c>
      <c r="S81" s="38">
        <v>0</v>
      </c>
      <c r="T81" s="37">
        <f>SUMPRODUCT(LTA!J81:AN81,LTA!J$101:AN$101,LTA!J$103:AN$103)</f>
        <v>55.12</v>
      </c>
      <c r="U81" s="37">
        <f>SUMPRODUCT(LTA!J81:AN81,LTA!J$102:AN$102,LTA!J$103:AN$103)</f>
        <v>79.84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72.34</v>
      </c>
      <c r="Z81" s="34">
        <f>IEX!N81</f>
        <v>0</v>
      </c>
      <c r="AA81" s="75">
        <f>STOA!H81</f>
        <v>97.07</v>
      </c>
      <c r="AB81" s="75">
        <f>-STOA!N81</f>
        <v>-156.51</v>
      </c>
      <c r="AC81">
        <f t="shared" si="3"/>
        <v>14.809190653552081</v>
      </c>
      <c r="AD81">
        <f t="shared" si="4"/>
        <v>1285.2170101069125</v>
      </c>
      <c r="AE81">
        <f>'IDT-1'!B81</f>
        <v>43.92</v>
      </c>
      <c r="AF81" s="24"/>
      <c r="AG81">
        <f t="shared" si="5"/>
        <v>1329.1370101069126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10.555160000000001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149.60443021480958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811.15661748078298</v>
      </c>
      <c r="P82" s="36">
        <v>117.89</v>
      </c>
      <c r="Q82" s="36">
        <v>38.21</v>
      </c>
      <c r="R82" s="38">
        <v>0</v>
      </c>
      <c r="S82" s="38">
        <v>0</v>
      </c>
      <c r="T82" s="37">
        <f>SUMPRODUCT(LTA!J82:AN82,LTA!J$101:AN$101,LTA!J$103:AN$103)</f>
        <v>55.34</v>
      </c>
      <c r="U82" s="37">
        <f>SUMPRODUCT(LTA!J82:AN82,LTA!J$102:AN$102,LTA!J$103:AN$103)</f>
        <v>81.14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131.16999999999999</v>
      </c>
      <c r="Z82" s="34">
        <f>IEX!N82</f>
        <v>0</v>
      </c>
      <c r="AA82" s="75">
        <f>STOA!H82</f>
        <v>97.07</v>
      </c>
      <c r="AB82" s="75">
        <f>-STOA!N82</f>
        <v>-156.51</v>
      </c>
      <c r="AC82">
        <f t="shared" si="3"/>
        <v>14.207568244460756</v>
      </c>
      <c r="AD82">
        <f t="shared" si="4"/>
        <v>1310.6035327187838</v>
      </c>
      <c r="AE82">
        <f>'IDT-1'!B82</f>
        <v>0</v>
      </c>
      <c r="AF82" s="24"/>
      <c r="AG82">
        <f t="shared" si="5"/>
        <v>1310.6035327187838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-26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10.555160000000001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798.31683179789718</v>
      </c>
      <c r="P83" s="36">
        <v>117.89</v>
      </c>
      <c r="Q83" s="36">
        <v>38.21</v>
      </c>
      <c r="R83" s="38">
        <v>0</v>
      </c>
      <c r="S83" s="38">
        <v>0</v>
      </c>
      <c r="T83" s="37">
        <f>SUMPRODUCT(LTA!J83:AN83,LTA!J$101:AN$101,LTA!J$103:AN$103)</f>
        <v>65.28</v>
      </c>
      <c r="U83" s="37">
        <f>SUMPRODUCT(LTA!J83:AN83,LTA!J$102:AN$102,LTA!J$103:AN$103)</f>
        <v>91.53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112.85</v>
      </c>
      <c r="Z83" s="34">
        <f>IEX!N83</f>
        <v>0</v>
      </c>
      <c r="AA83" s="75">
        <f>STOA!H83</f>
        <v>97.02</v>
      </c>
      <c r="AB83" s="75">
        <f>-STOA!N83</f>
        <v>-156.51</v>
      </c>
      <c r="AC83">
        <f t="shared" si="3"/>
        <v>13.645862329120295</v>
      </c>
      <c r="AD83">
        <f t="shared" si="4"/>
        <v>1226.2192463883548</v>
      </c>
      <c r="AE83">
        <f>'IDT-1'!B83</f>
        <v>44.031999999999996</v>
      </c>
      <c r="AF83" s="24"/>
      <c r="AG83">
        <f t="shared" si="5"/>
        <v>1270.2512463883547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-35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10.555160000000001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79.426372562451462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778.30943291727044</v>
      </c>
      <c r="P84" s="36">
        <v>117.89</v>
      </c>
      <c r="Q84" s="36">
        <v>38.21</v>
      </c>
      <c r="R84" s="38">
        <v>0</v>
      </c>
      <c r="S84" s="38">
        <v>0</v>
      </c>
      <c r="T84" s="37">
        <f>SUMPRODUCT(LTA!J84:AN84,LTA!J$101:AN$101,LTA!J$103:AN$103)</f>
        <v>64.34</v>
      </c>
      <c r="U84" s="37">
        <f>SUMPRODUCT(LTA!J84:AN84,LTA!J$102:AN$102,LTA!J$103:AN$103)</f>
        <v>90.990000000000009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163.97</v>
      </c>
      <c r="Z84" s="34">
        <f>IEX!N84</f>
        <v>0</v>
      </c>
      <c r="AA84" s="75">
        <f>STOA!H84</f>
        <v>97.02</v>
      </c>
      <c r="AB84" s="75">
        <f>-STOA!N84</f>
        <v>-156.51</v>
      </c>
      <c r="AC84">
        <f t="shared" si="3"/>
        <v>14.254301448185599</v>
      </c>
      <c r="AD84">
        <f t="shared" si="4"/>
        <v>1203.6458913163751</v>
      </c>
      <c r="AE84">
        <f>'IDT-1'!B84</f>
        <v>37.936999999999998</v>
      </c>
      <c r="AF84" s="24"/>
      <c r="AG84">
        <f t="shared" si="5"/>
        <v>1241.582891316375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-82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10.555160000000001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79.426372562451462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685.70135440658873</v>
      </c>
      <c r="P85" s="36">
        <v>117.89</v>
      </c>
      <c r="Q85" s="36">
        <v>38.21</v>
      </c>
      <c r="R85" s="38">
        <v>0</v>
      </c>
      <c r="S85" s="38">
        <v>0</v>
      </c>
      <c r="T85" s="37">
        <f>SUMPRODUCT(LTA!J85:AN85,LTA!J$101:AN$101,LTA!J$103:AN$103)</f>
        <v>63.5</v>
      </c>
      <c r="U85" s="37">
        <f>SUMPRODUCT(LTA!J85:AN85,LTA!J$102:AN$102,LTA!J$103:AN$103)</f>
        <v>90.91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18.329999999999998</v>
      </c>
      <c r="Z85" s="34">
        <f>IEX!N85</f>
        <v>0</v>
      </c>
      <c r="AA85" s="75">
        <f>STOA!H85</f>
        <v>97.02</v>
      </c>
      <c r="AB85" s="75">
        <f>-STOA!N85</f>
        <v>-156.51</v>
      </c>
      <c r="AC85">
        <f t="shared" si="3"/>
        <v>11.866578655254971</v>
      </c>
      <c r="AD85">
        <f t="shared" si="4"/>
        <v>1086.475535598624</v>
      </c>
      <c r="AE85">
        <f>'IDT-1'!B85</f>
        <v>170.98599999999999</v>
      </c>
      <c r="AF85" s="24"/>
      <c r="AG85">
        <f t="shared" si="5"/>
        <v>1257.4615355986239</v>
      </c>
      <c r="AI85" s="34">
        <f>PXIL!H85</f>
        <v>0</v>
      </c>
      <c r="AJ85" s="34">
        <f>PXIL!N85</f>
        <v>0</v>
      </c>
      <c r="AK85" s="34">
        <f>RTM_IEX!H85</f>
        <v>37.61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10.555160000000001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79.426372562451462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666.48159320264995</v>
      </c>
      <c r="P86" s="36">
        <v>117.89</v>
      </c>
      <c r="Q86" s="36">
        <v>38.21</v>
      </c>
      <c r="R86" s="38">
        <v>0</v>
      </c>
      <c r="S86" s="38">
        <v>0</v>
      </c>
      <c r="T86" s="37">
        <f>SUMPRODUCT(LTA!J86:AN86,LTA!J$101:AN$101,LTA!J$103:AN$103)</f>
        <v>62.83</v>
      </c>
      <c r="U86" s="37">
        <f>SUMPRODUCT(LTA!J86:AN86,LTA!J$102:AN$102,LTA!J$103:AN$103)</f>
        <v>90.63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97.02</v>
      </c>
      <c r="AB86" s="75">
        <f>-STOA!N86</f>
        <v>-156.51</v>
      </c>
      <c r="AC86">
        <f t="shared" si="3"/>
        <v>11.624240661141885</v>
      </c>
      <c r="AD86">
        <f t="shared" si="4"/>
        <v>1057.8681123887984</v>
      </c>
      <c r="AE86">
        <f>'IDT-1'!B86</f>
        <v>178</v>
      </c>
      <c r="AF86" s="24"/>
      <c r="AG86">
        <f t="shared" si="5"/>
        <v>1235.8681123887984</v>
      </c>
      <c r="AI86" s="34">
        <f>PXIL!H86</f>
        <v>0</v>
      </c>
      <c r="AJ86" s="34">
        <f>PXIL!N86</f>
        <v>0</v>
      </c>
      <c r="AK86" s="34">
        <f>RTM_IEX!H86</f>
        <v>47.26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10.555160000000001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619.16512613868838</v>
      </c>
      <c r="P87" s="36">
        <v>117.89</v>
      </c>
      <c r="Q87" s="36">
        <v>38.21</v>
      </c>
      <c r="R87" s="38">
        <v>0</v>
      </c>
      <c r="S87" s="38">
        <v>0</v>
      </c>
      <c r="T87" s="37">
        <f>SUMPRODUCT(LTA!J87:AN87,LTA!J$101:AN$101,LTA!J$103:AN$103)</f>
        <v>71.78</v>
      </c>
      <c r="U87" s="37">
        <f>SUMPRODUCT(LTA!J87:AN87,LTA!J$102:AN$102,LTA!J$103:AN$103)</f>
        <v>91.9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84.88</v>
      </c>
      <c r="Z87" s="34">
        <f>IEX!N87</f>
        <v>0</v>
      </c>
      <c r="AA87" s="75">
        <f>STOA!H87</f>
        <v>97.02</v>
      </c>
      <c r="AB87" s="75">
        <f>-STOA!N87</f>
        <v>-156.51</v>
      </c>
      <c r="AC87">
        <f t="shared" si="3"/>
        <v>12.048029481211824</v>
      </c>
      <c r="AD87">
        <f t="shared" si="4"/>
        <v>1107.8953735770544</v>
      </c>
      <c r="AE87">
        <f>'IDT-1'!B87</f>
        <v>78.820999999999998</v>
      </c>
      <c r="AF87" s="24"/>
      <c r="AG87">
        <f t="shared" si="5"/>
        <v>1186.7163735770544</v>
      </c>
      <c r="AI87" s="34">
        <f>PXIL!H87</f>
        <v>0</v>
      </c>
      <c r="AJ87" s="34">
        <f>PXIL!N87</f>
        <v>0</v>
      </c>
      <c r="AK87" s="34">
        <f>RTM_IEX!H87</f>
        <v>45.33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609.30640125853427</v>
      </c>
      <c r="P88" s="36">
        <v>117.89</v>
      </c>
      <c r="Q88" s="36">
        <v>38.214873927038624</v>
      </c>
      <c r="R88" s="38">
        <v>0</v>
      </c>
      <c r="S88" s="38">
        <v>0</v>
      </c>
      <c r="T88" s="37">
        <f>SUMPRODUCT(LTA!J88:AN88,LTA!J$101:AN$101,LTA!J$103:AN$103)</f>
        <v>70.88</v>
      </c>
      <c r="U88" s="37">
        <f>SUMPRODUCT(LTA!J88:AN88,LTA!J$102:AN$102,LTA!J$103:AN$103)</f>
        <v>101.6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97.42</v>
      </c>
      <c r="Z88" s="34">
        <f>IEX!N88</f>
        <v>0</v>
      </c>
      <c r="AA88" s="75">
        <f>STOA!H88</f>
        <v>97.02</v>
      </c>
      <c r="AB88" s="75">
        <f>-STOA!N88</f>
        <v>-156.51</v>
      </c>
      <c r="AC88">
        <f t="shared" si="3"/>
        <v>12.209361133205654</v>
      </c>
      <c r="AD88">
        <f t="shared" si="4"/>
        <v>1126.9401909719452</v>
      </c>
      <c r="AE88">
        <f>'IDT-1'!B88</f>
        <v>43.369</v>
      </c>
      <c r="AF88" s="24"/>
      <c r="AG88">
        <f t="shared" si="5"/>
        <v>1170.3091909719451</v>
      </c>
      <c r="AI88" s="34">
        <f>PXIL!H88</f>
        <v>0</v>
      </c>
      <c r="AJ88" s="34">
        <f>PXIL!N88</f>
        <v>0</v>
      </c>
      <c r="AK88" s="34">
        <f>RTM_IEX!H88</f>
        <v>53.05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609.590313810059</v>
      </c>
      <c r="P89" s="36">
        <v>117.89</v>
      </c>
      <c r="Q89" s="36">
        <v>38.21</v>
      </c>
      <c r="R89" s="38">
        <v>0</v>
      </c>
      <c r="S89" s="38">
        <v>0</v>
      </c>
      <c r="T89" s="37">
        <f>SUMPRODUCT(LTA!J89:AN89,LTA!J$101:AN$101,LTA!J$103:AN$103)</f>
        <v>70.05</v>
      </c>
      <c r="U89" s="37">
        <f>SUMPRODUCT(LTA!J89:AN89,LTA!J$102:AN$102,LTA!J$103:AN$103)</f>
        <v>100.29999999999998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118.64</v>
      </c>
      <c r="Z89" s="34">
        <f>IEX!N89</f>
        <v>0</v>
      </c>
      <c r="AA89" s="75">
        <f>STOA!H89</f>
        <v>97.02</v>
      </c>
      <c r="AB89" s="75">
        <f>-STOA!N89</f>
        <v>-156.51</v>
      </c>
      <c r="AC89">
        <f t="shared" si="3"/>
        <v>12.461185057651338</v>
      </c>
      <c r="AD89">
        <f t="shared" si="4"/>
        <v>1156.6674056719858</v>
      </c>
      <c r="AE89">
        <f>'IDT-1'!B89</f>
        <v>2.879</v>
      </c>
      <c r="AF89" s="24"/>
      <c r="AG89">
        <f t="shared" si="5"/>
        <v>1159.5464056719857</v>
      </c>
      <c r="AI89" s="34">
        <f>PXIL!H89</f>
        <v>0</v>
      </c>
      <c r="AJ89" s="34">
        <f>PXIL!N89</f>
        <v>0</v>
      </c>
      <c r="AK89" s="34">
        <f>RTM_IEX!H89</f>
        <v>63.66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10.555160000000001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590.30037851230657</v>
      </c>
      <c r="P90" s="36">
        <v>117.89</v>
      </c>
      <c r="Q90" s="36">
        <v>38.21</v>
      </c>
      <c r="R90" s="38">
        <v>0</v>
      </c>
      <c r="S90" s="38">
        <v>0</v>
      </c>
      <c r="T90" s="37">
        <f>SUMPRODUCT(LTA!J90:AN90,LTA!J$101:AN$101,LTA!J$103:AN$103)</f>
        <v>69.350000000000009</v>
      </c>
      <c r="U90" s="37">
        <f>SUMPRODUCT(LTA!J90:AN90,LTA!J$102:AN$102,LTA!J$103:AN$103)</f>
        <v>99.259999999999991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83.91</v>
      </c>
      <c r="Z90" s="34">
        <f>IEX!N90</f>
        <v>0</v>
      </c>
      <c r="AA90" s="75">
        <f>STOA!H90</f>
        <v>97.02</v>
      </c>
      <c r="AB90" s="75">
        <f>-STOA!N90</f>
        <v>-156.51</v>
      </c>
      <c r="AC90">
        <f t="shared" si="3"/>
        <v>12.114349601150218</v>
      </c>
      <c r="AD90">
        <f t="shared" si="4"/>
        <v>1115.7243058307342</v>
      </c>
      <c r="AE90">
        <f>'IDT-1'!B90</f>
        <v>13.869</v>
      </c>
      <c r="AF90" s="24"/>
      <c r="AG90">
        <f t="shared" si="5"/>
        <v>1129.5933058307342</v>
      </c>
      <c r="AI90" s="34">
        <f>PXIL!H90</f>
        <v>0</v>
      </c>
      <c r="AJ90" s="34">
        <f>PXIL!N90</f>
        <v>0</v>
      </c>
      <c r="AK90" s="34">
        <f>RTM_IEX!H90</f>
        <v>78.13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10.555160000000001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608.4902720063069</v>
      </c>
      <c r="P91" s="36">
        <v>117.89</v>
      </c>
      <c r="Q91" s="36">
        <v>38.214382716049379</v>
      </c>
      <c r="R91" s="38">
        <v>0</v>
      </c>
      <c r="S91" s="38">
        <v>0</v>
      </c>
      <c r="T91" s="37">
        <f>SUMPRODUCT(LTA!J91:AN91,LTA!J$101:AN$101,LTA!J$103:AN$103)</f>
        <v>71.25</v>
      </c>
      <c r="U91" s="37">
        <f>SUMPRODUCT(LTA!J91:AN91,LTA!J$102:AN$102,LTA!J$103:AN$103)</f>
        <v>97.8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188.08</v>
      </c>
      <c r="Z91" s="34">
        <f>IEX!N91</f>
        <v>0</v>
      </c>
      <c r="AA91" s="75">
        <f>STOA!H91</f>
        <v>97.02</v>
      </c>
      <c r="AB91" s="75">
        <f>-STOA!N91</f>
        <v>-310.64999999999998</v>
      </c>
      <c r="AC91">
        <f t="shared" si="3"/>
        <v>14.005945773029033</v>
      </c>
      <c r="AD91">
        <f t="shared" si="4"/>
        <v>1029.4369858689051</v>
      </c>
      <c r="AE91">
        <f>'IDT-1'!B91</f>
        <v>24.431999999999999</v>
      </c>
      <c r="AF91" s="24"/>
      <c r="AG91">
        <f t="shared" si="5"/>
        <v>1053.8689858689052</v>
      </c>
      <c r="AI91" s="34">
        <f>PXIL!H91</f>
        <v>0</v>
      </c>
      <c r="AJ91" s="34">
        <f>PXIL!N91</f>
        <v>0</v>
      </c>
      <c r="AK91" s="34">
        <f>RTM_IEX!H91</f>
        <v>25.07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10.555160000000001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654.58588782330798</v>
      </c>
      <c r="P92" s="36">
        <v>117.89</v>
      </c>
      <c r="Q92" s="36">
        <v>38.214382716049379</v>
      </c>
      <c r="R92" s="38">
        <v>0</v>
      </c>
      <c r="S92" s="38">
        <v>0</v>
      </c>
      <c r="T92" s="37">
        <f>SUMPRODUCT(LTA!J92:AN92,LTA!J$101:AN$101,LTA!J$103:AN$103)</f>
        <v>67.67</v>
      </c>
      <c r="U92" s="37">
        <f>SUMPRODUCT(LTA!J92:AN92,LTA!J$102:AN$102,LTA!J$103:AN$103)</f>
        <v>97.059999999999988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152.38999999999999</v>
      </c>
      <c r="Z92" s="34">
        <f>IEX!N92</f>
        <v>0</v>
      </c>
      <c r="AA92" s="75">
        <f>STOA!H92</f>
        <v>97.02</v>
      </c>
      <c r="AB92" s="75">
        <f>-STOA!N92</f>
        <v>-310.64999999999998</v>
      </c>
      <c r="AC92">
        <f t="shared" si="3"/>
        <v>13.939659680865624</v>
      </c>
      <c r="AD92">
        <f t="shared" si="4"/>
        <v>999.51888777806971</v>
      </c>
      <c r="AE92">
        <f>'IDT-1'!B92</f>
        <v>34.591999999999999</v>
      </c>
      <c r="AF92" s="24"/>
      <c r="AG92">
        <f t="shared" si="5"/>
        <v>1034.1108877780698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10.555160000000001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661.51261280247377</v>
      </c>
      <c r="P93" s="36">
        <v>117.89</v>
      </c>
      <c r="Q93" s="36">
        <v>38.214382716049379</v>
      </c>
      <c r="R93" s="38">
        <v>0</v>
      </c>
      <c r="S93" s="38">
        <v>0</v>
      </c>
      <c r="T93" s="37">
        <f>SUMPRODUCT(LTA!J93:AN93,LTA!J$101:AN$101,LTA!J$103:AN$103)</f>
        <v>66.53</v>
      </c>
      <c r="U93" s="37">
        <f>SUMPRODUCT(LTA!J93:AN93,LTA!J$102:AN$102,LTA!J$103:AN$103)</f>
        <v>96.570000000000007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120.57</v>
      </c>
      <c r="Z93" s="34">
        <f>IEX!N93</f>
        <v>0</v>
      </c>
      <c r="AA93" s="75">
        <f>STOA!H93</f>
        <v>97.02</v>
      </c>
      <c r="AB93" s="75">
        <f>-STOA!N93</f>
        <v>-310.64999999999998</v>
      </c>
      <c r="AC93">
        <f t="shared" si="3"/>
        <v>13.623681435716835</v>
      </c>
      <c r="AD93">
        <f t="shared" si="4"/>
        <v>984.31159100238403</v>
      </c>
      <c r="AE93">
        <f>'IDT-1'!B93</f>
        <v>41.701999999999998</v>
      </c>
      <c r="AF93" s="24"/>
      <c r="AG93">
        <f t="shared" si="5"/>
        <v>1026.0135910023841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10.555160000000001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661.51261280247377</v>
      </c>
      <c r="P94" s="36">
        <v>117.89</v>
      </c>
      <c r="Q94" s="36">
        <v>38.21</v>
      </c>
      <c r="R94" s="38">
        <v>0</v>
      </c>
      <c r="S94" s="38">
        <v>0</v>
      </c>
      <c r="T94" s="37">
        <f>SUMPRODUCT(LTA!J94:AN94,LTA!J$101:AN$101,LTA!J$103:AN$103)</f>
        <v>65.849999999999994</v>
      </c>
      <c r="U94" s="37">
        <f>SUMPRODUCT(LTA!J94:AN94,LTA!J$102:AN$102,LTA!J$103:AN$103)</f>
        <v>94.19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85.84</v>
      </c>
      <c r="Z94" s="34">
        <f>IEX!N94</f>
        <v>0</v>
      </c>
      <c r="AA94" s="75">
        <f>STOA!H94</f>
        <v>97.02</v>
      </c>
      <c r="AB94" s="75">
        <f>-STOA!N94</f>
        <v>-310.64999999999998</v>
      </c>
      <c r="AC94">
        <f t="shared" si="3"/>
        <v>13.306208620902021</v>
      </c>
      <c r="AD94">
        <f t="shared" si="4"/>
        <v>946.83468110114961</v>
      </c>
      <c r="AE94">
        <f>'IDT-1'!B94</f>
        <v>52.531999999999996</v>
      </c>
      <c r="AF94" s="24"/>
      <c r="AG94">
        <f t="shared" si="5"/>
        <v>999.36668110114965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10.555160000000001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628.41709862549988</v>
      </c>
      <c r="P95" s="36">
        <v>117.89</v>
      </c>
      <c r="Q95" s="36">
        <v>38.21</v>
      </c>
      <c r="R95" s="38">
        <v>0</v>
      </c>
      <c r="S95" s="38">
        <v>0</v>
      </c>
      <c r="T95" s="37">
        <f>SUMPRODUCT(LTA!J95:AN95,LTA!J$101:AN$101,LTA!J$103:AN$103)</f>
        <v>65.099999999999994</v>
      </c>
      <c r="U95" s="37">
        <f>SUMPRODUCT(LTA!J95:AN95,LTA!J$102:AN$102,LTA!J$103:AN$103)</f>
        <v>93.53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38.58</v>
      </c>
      <c r="Z95" s="34">
        <f>IEX!N95</f>
        <v>0</v>
      </c>
      <c r="AA95" s="75">
        <f>STOA!H95</f>
        <v>97.02</v>
      </c>
      <c r="AB95" s="75">
        <f>-STOA!N95</f>
        <v>-255.64999999999998</v>
      </c>
      <c r="AC95">
        <f t="shared" si="3"/>
        <v>12.153464626946542</v>
      </c>
      <c r="AD95">
        <f t="shared" si="4"/>
        <v>921.22191091813136</v>
      </c>
      <c r="AE95">
        <f>'IDT-1'!B95</f>
        <v>28.594999999999999</v>
      </c>
      <c r="AF95" s="24"/>
      <c r="AG95">
        <f t="shared" si="5"/>
        <v>949.81691091813138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10.555160000000001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628.41709862549988</v>
      </c>
      <c r="P96" s="36">
        <v>117.89000000000001</v>
      </c>
      <c r="Q96" s="36">
        <v>38.21</v>
      </c>
      <c r="R96" s="38">
        <v>0</v>
      </c>
      <c r="S96" s="38">
        <v>0</v>
      </c>
      <c r="T96" s="37">
        <f>SUMPRODUCT(LTA!J96:AN96,LTA!J$101:AN$101,LTA!J$103:AN$103)</f>
        <v>63.14</v>
      </c>
      <c r="U96" s="37">
        <f>SUMPRODUCT(LTA!J96:AN96,LTA!J$102:AN$102,LTA!J$103:AN$103)</f>
        <v>91.679999999999993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97.02</v>
      </c>
      <c r="AB96" s="75">
        <f>-STOA!N96</f>
        <v>-255.64999999999998</v>
      </c>
      <c r="AC96">
        <f t="shared" si="3"/>
        <v>11.797388626946542</v>
      </c>
      <c r="AD96">
        <f t="shared" si="4"/>
        <v>879.18798691813117</v>
      </c>
      <c r="AE96">
        <f>'IDT-1'!B96</f>
        <v>40.844999999999999</v>
      </c>
      <c r="AF96" s="24"/>
      <c r="AG96">
        <f t="shared" si="5"/>
        <v>920.0329869181312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10.555160000000001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588.92926468369899</v>
      </c>
      <c r="P97" s="36">
        <v>117.89</v>
      </c>
      <c r="Q97" s="36">
        <v>38.21</v>
      </c>
      <c r="R97" s="38">
        <v>0</v>
      </c>
      <c r="S97" s="38">
        <v>0</v>
      </c>
      <c r="T97" s="37">
        <f>SUMPRODUCT(LTA!J97:AN97,LTA!J$101:AN$101,LTA!J$103:AN$103)</f>
        <v>61.879999999999995</v>
      </c>
      <c r="U97" s="37">
        <f>SUMPRODUCT(LTA!J97:AN97,LTA!J$102:AN$102,LTA!J$103:AN$103)</f>
        <v>90.179999999999993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15.43</v>
      </c>
      <c r="Z97" s="34">
        <f>IEX!N97</f>
        <v>0</v>
      </c>
      <c r="AA97" s="75">
        <f>STOA!H97</f>
        <v>97.02</v>
      </c>
      <c r="AB97" s="75">
        <f>-STOA!N97</f>
        <v>-255.64999999999998</v>
      </c>
      <c r="AC97">
        <f t="shared" si="3"/>
        <v>11.888126821835414</v>
      </c>
      <c r="AD97">
        <f t="shared" si="4"/>
        <v>889.89941478144146</v>
      </c>
      <c r="AE97">
        <f>'IDT-1'!B97</f>
        <v>0</v>
      </c>
      <c r="AF97" s="24"/>
      <c r="AG97">
        <f t="shared" si="5"/>
        <v>889.89941478144146</v>
      </c>
      <c r="AI97" s="34">
        <f>PXIL!H97</f>
        <v>0</v>
      </c>
      <c r="AJ97" s="34">
        <f>PXIL!N97</f>
        <v>0</v>
      </c>
      <c r="AK97" s="34">
        <f>RTM_IEX!H97</f>
        <v>37.619999999999997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10.555160000000001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547.08939423212246</v>
      </c>
      <c r="P98" s="36">
        <v>117.89</v>
      </c>
      <c r="Q98" s="36">
        <v>38.21</v>
      </c>
      <c r="R98" s="38">
        <v>0</v>
      </c>
      <c r="S98" s="38">
        <v>0</v>
      </c>
      <c r="T98" s="37">
        <f>SUMPRODUCT(LTA!J98:AN98,LTA!J$101:AN$101,LTA!J$103:AN$103)</f>
        <v>60.7</v>
      </c>
      <c r="U98" s="37">
        <f>SUMPRODUCT(LTA!J98:AN98,LTA!J$102:AN$102,LTA!J$103:AN$103)</f>
        <v>89.53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97.02</v>
      </c>
      <c r="AB98" s="75">
        <f>-STOA!N98</f>
        <v>-255.64999999999998</v>
      </c>
      <c r="AC98">
        <f t="shared" si="3"/>
        <v>11.658975910042173</v>
      </c>
      <c r="AD98">
        <f t="shared" si="4"/>
        <v>862.84869524165822</v>
      </c>
      <c r="AE98">
        <f>'IDT-1'!B98</f>
        <v>0</v>
      </c>
      <c r="AF98" s="24"/>
      <c r="AG98">
        <f t="shared" si="5"/>
        <v>862.84869524165822</v>
      </c>
      <c r="AI98" s="34">
        <f>PXIL!H98</f>
        <v>0</v>
      </c>
      <c r="AJ98" s="34">
        <f>PXIL!N98</f>
        <v>0</v>
      </c>
      <c r="AK98" s="34">
        <f>RTM_IEX!H98</f>
        <v>69.44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0.24707626999999999</v>
      </c>
      <c r="E99">
        <f t="shared" si="6"/>
        <v>0.36531161442998561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2.1223033072823867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16.191312091505573</v>
      </c>
      <c r="P99" s="36">
        <f t="shared" si="6"/>
        <v>2.7916101739325736</v>
      </c>
      <c r="Q99" s="36">
        <f t="shared" si="6"/>
        <v>0.87365060699468378</v>
      </c>
      <c r="R99" s="38">
        <f t="shared" si="6"/>
        <v>0.42990646996650606</v>
      </c>
      <c r="S99" s="38">
        <f t="shared" si="6"/>
        <v>0</v>
      </c>
      <c r="T99" s="37">
        <f t="shared" si="6"/>
        <v>4.1720500000000005</v>
      </c>
      <c r="U99" s="37">
        <f t="shared" si="6"/>
        <v>1.6825374999999996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1.5255100000000004</v>
      </c>
      <c r="Z99" s="34">
        <f t="shared" si="6"/>
        <v>0</v>
      </c>
      <c r="AA99" s="75">
        <f t="shared" si="6"/>
        <v>2.330719999999999</v>
      </c>
      <c r="AB99" s="75">
        <f t="shared" si="6"/>
        <v>-5.2616000000000023</v>
      </c>
      <c r="AC99">
        <f t="shared" si="6"/>
        <v>0.32954859540142339</v>
      </c>
      <c r="AD99">
        <f t="shared" si="6"/>
        <v>27.813456938710285</v>
      </c>
      <c r="AE99">
        <f t="shared" si="6"/>
        <v>0.25996475000000002</v>
      </c>
      <c r="AG99">
        <f t="shared" si="6"/>
        <v>28.07342168871029</v>
      </c>
      <c r="AI99">
        <f t="shared" si="6"/>
        <v>0</v>
      </c>
      <c r="AJ99">
        <f t="shared" si="6"/>
        <v>0</v>
      </c>
      <c r="AK99">
        <f t="shared" si="6"/>
        <v>0.89976000000000012</v>
      </c>
      <c r="AL99">
        <f t="shared" si="6"/>
        <v>-0.25950000000000001</v>
      </c>
      <c r="AM99">
        <f t="shared" si="6"/>
        <v>0</v>
      </c>
      <c r="AN99">
        <f t="shared" si="6"/>
        <v>0</v>
      </c>
      <c r="AO99">
        <f t="shared" si="6"/>
        <v>3.2357500000000004E-2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45247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TWEPL!Q3</f>
        <v>5.4825499999999998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542.3337756681193</v>
      </c>
      <c r="P3" s="36">
        <v>32.79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39.72</v>
      </c>
      <c r="U3" s="37">
        <f>SUMPRODUCT(LTA!J3:AN3,LTA!J$102:AN$102,LTA!J$104:AN$104)</f>
        <v>64.56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-326.88</v>
      </c>
      <c r="AC3">
        <f>SUMIF(B3:AB3,"&gt;0")*$AC$2-SUMIF(B3:AB3,"&lt;0")*($AC$2/(1-$AC$2))+SUMIF(AI3:AR3,"&gt;0")*$AC$2-SUMIF(AI3:AR3,"&lt;0")*($AC$2/(1-$AC$2))</f>
        <v>9.081082550718893</v>
      </c>
      <c r="AD3">
        <f>SUM(B3:AB3,AI3:AR3)-AC3</f>
        <v>415.47112145013278</v>
      </c>
      <c r="AE3">
        <f>'IDT-1'!C3</f>
        <v>0</v>
      </c>
      <c r="AF3" s="24"/>
      <c r="AG3">
        <f>SUM(AD3:AF3)</f>
        <v>415.47112145013278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547.77330912524781</v>
      </c>
      <c r="P4" s="36">
        <v>32.79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37.770000000000003</v>
      </c>
      <c r="U4" s="37">
        <f>SUMPRODUCT(LTA!J4:AN4,LTA!J$102:AN$102,LTA!J$104:AN$104)</f>
        <v>64.47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-326.88</v>
      </c>
      <c r="AC4">
        <f t="shared" ref="AC4:AC67" si="0">SUMIF(B4:AB4,"&gt;0")*$AC$2-SUMIF(B4:AB4,"&lt;0")*($AC$2/(1-$AC$2))+SUMIF(AI4:AR4,"&gt;0")*$AC$2-SUMIF(AI4:AR4,"&lt;0")*($AC$2/(1-$AC$2))</f>
        <v>9.2367059976321073</v>
      </c>
      <c r="AD4">
        <f t="shared" ref="AD4:AD67" si="1">SUM(B4:AB4,AI4:AR4)-AC4</f>
        <v>403.71503146034814</v>
      </c>
      <c r="AE4">
        <f>'IDT-1'!C4</f>
        <v>0</v>
      </c>
      <c r="AF4" s="24"/>
      <c r="AG4">
        <f t="shared" ref="AG4:AG67" si="2">SUM(AD4:AF4)</f>
        <v>403.71503146034814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5.4825499999999998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541.36923892943378</v>
      </c>
      <c r="P5" s="36">
        <v>32.79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35.909999999999997</v>
      </c>
      <c r="U5" s="37">
        <f>SUMPRODUCT(LTA!J5:AN5,LTA!J$102:AN$102,LTA!J$104:AN$104)</f>
        <v>63.46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-326.88</v>
      </c>
      <c r="AC5">
        <f t="shared" si="0"/>
        <v>9.2435153852361598</v>
      </c>
      <c r="AD5">
        <f t="shared" si="1"/>
        <v>384.43415187693006</v>
      </c>
      <c r="AE5">
        <f>'IDT-1'!C5</f>
        <v>0</v>
      </c>
      <c r="AF5" s="24"/>
      <c r="AG5">
        <f t="shared" si="2"/>
        <v>384.43415187693006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5.4825499999999998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547.43806290271823</v>
      </c>
      <c r="P6" s="36">
        <v>32.79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33.869999999999997</v>
      </c>
      <c r="U6" s="37">
        <f>SUMPRODUCT(LTA!J6:AN6,LTA!J$102:AN$102,LTA!J$104:AN$104)</f>
        <v>62.57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-326.88</v>
      </c>
      <c r="AC6">
        <f t="shared" si="0"/>
        <v>9.3545930838606406</v>
      </c>
      <c r="AD6">
        <f t="shared" si="1"/>
        <v>377.46189815159005</v>
      </c>
      <c r="AE6">
        <f>'IDT-1'!C6</f>
        <v>0</v>
      </c>
      <c r="AF6" s="24"/>
      <c r="AG6">
        <f t="shared" si="2"/>
        <v>377.46189815159005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5.4825499999999998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569.88009719857644</v>
      </c>
      <c r="P7" s="36">
        <v>32.79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32.14</v>
      </c>
      <c r="U7" s="37">
        <f>SUMPRODUCT(LTA!J7:AN7,LTA!J$102:AN$102,LTA!J$104:AN$104)</f>
        <v>64.28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-326.88</v>
      </c>
      <c r="AC7">
        <f t="shared" si="0"/>
        <v>9.6276497491947399</v>
      </c>
      <c r="AD7">
        <f t="shared" si="1"/>
        <v>389.61087578211396</v>
      </c>
      <c r="AE7">
        <f>'IDT-1'!C7</f>
        <v>0</v>
      </c>
      <c r="AF7" s="24"/>
      <c r="AG7">
        <f t="shared" si="2"/>
        <v>389.61087578211396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5.7858399999999994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563.3430102577845</v>
      </c>
      <c r="P8" s="36">
        <v>32.79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30.86</v>
      </c>
      <c r="U8" s="37">
        <f>SUMPRODUCT(LTA!J8:AN8,LTA!J$102:AN$102,LTA!J$104:AN$104)</f>
        <v>64.150000000000006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</v>
      </c>
      <c r="AA8" s="75">
        <f>STOA!I8</f>
        <v>0</v>
      </c>
      <c r="AB8" s="75">
        <f>-STOA!O8</f>
        <v>-326.88</v>
      </c>
      <c r="AC8">
        <f t="shared" si="0"/>
        <v>9.6566245898658671</v>
      </c>
      <c r="AD8">
        <f t="shared" si="1"/>
        <v>370.93810400065098</v>
      </c>
      <c r="AE8">
        <f>'IDT-1'!C8</f>
        <v>0</v>
      </c>
      <c r="AF8" s="24"/>
      <c r="AG8">
        <f t="shared" si="2"/>
        <v>370.93810400065098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5.7858399999999994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558.41047356162665</v>
      </c>
      <c r="P9" s="36">
        <v>32.79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41.4</v>
      </c>
      <c r="U9" s="37">
        <f>SUMPRODUCT(LTA!J9:AN9,LTA!J$102:AN$102,LTA!J$104:AN$104)</f>
        <v>63.879999999999995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</v>
      </c>
      <c r="AA9" s="75">
        <f>STOA!I9</f>
        <v>0</v>
      </c>
      <c r="AB9" s="75">
        <f>-STOA!O9</f>
        <v>-326.88</v>
      </c>
      <c r="AC9">
        <f t="shared" si="0"/>
        <v>9.7861708588670311</v>
      </c>
      <c r="AD9">
        <f t="shared" si="1"/>
        <v>366.14602103549197</v>
      </c>
      <c r="AE9">
        <f>'IDT-1'!C9</f>
        <v>0</v>
      </c>
      <c r="AF9" s="24"/>
      <c r="AG9">
        <f t="shared" si="2"/>
        <v>366.14602103549197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5.7858399999999994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558.41047356162665</v>
      </c>
      <c r="P10" s="36">
        <v>32.79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41.02</v>
      </c>
      <c r="U10" s="37">
        <f>SUMPRODUCT(LTA!J10:AN10,LTA!J$102:AN$102,LTA!J$104:AN$104)</f>
        <v>63.53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</v>
      </c>
      <c r="AA10" s="75">
        <f>STOA!I10</f>
        <v>0</v>
      </c>
      <c r="AB10" s="75">
        <f>-STOA!O10</f>
        <v>-326.88</v>
      </c>
      <c r="AC10">
        <f t="shared" si="0"/>
        <v>9.8223946474914765</v>
      </c>
      <c r="AD10">
        <f t="shared" si="1"/>
        <v>360.3797972468675</v>
      </c>
      <c r="AE10">
        <f>'IDT-1'!C10</f>
        <v>0</v>
      </c>
      <c r="AF10" s="24"/>
      <c r="AG10">
        <f t="shared" si="2"/>
        <v>360.3797972468675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5.7858399999999994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559.58304650720675</v>
      </c>
      <c r="P11" s="36">
        <v>32.79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40.630000000000003</v>
      </c>
      <c r="U11" s="37">
        <f>SUMPRODUCT(LTA!J11:AN11,LTA!J$102:AN$102,LTA!J$104:AN$104)</f>
        <v>63.22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</v>
      </c>
      <c r="AA11" s="75">
        <f>STOA!I11</f>
        <v>0</v>
      </c>
      <c r="AB11" s="75">
        <f>-STOA!O11</f>
        <v>-326.88</v>
      </c>
      <c r="AC11">
        <f t="shared" si="0"/>
        <v>9.8517777334090173</v>
      </c>
      <c r="AD11">
        <f t="shared" si="1"/>
        <v>357.82298710653015</v>
      </c>
      <c r="AE11">
        <f>'IDT-1'!C11</f>
        <v>0</v>
      </c>
      <c r="AF11" s="24"/>
      <c r="AG11">
        <f t="shared" si="2"/>
        <v>357.82298710653015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5.7858399999999994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558.41242145881972</v>
      </c>
      <c r="P12" s="36">
        <v>32.79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40.25</v>
      </c>
      <c r="U12" s="37">
        <f>SUMPRODUCT(LTA!J12:AN12,LTA!J$102:AN$102,LTA!J$104:AN$104)</f>
        <v>68.319999999999993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</v>
      </c>
      <c r="AA12" s="75">
        <f>STOA!I12</f>
        <v>0</v>
      </c>
      <c r="AB12" s="75">
        <f>-STOA!O12</f>
        <v>-326.88</v>
      </c>
      <c r="AC12">
        <f t="shared" si="0"/>
        <v>9.932419429351901</v>
      </c>
      <c r="AD12">
        <f t="shared" si="1"/>
        <v>355.29172036220024</v>
      </c>
      <c r="AE12">
        <f>'IDT-1'!C12</f>
        <v>0</v>
      </c>
      <c r="AF12" s="24"/>
      <c r="AG12">
        <f t="shared" si="2"/>
        <v>355.29172036220024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5.7858399999999994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558.41315535322758</v>
      </c>
      <c r="P13" s="36">
        <v>32.79</v>
      </c>
      <c r="Q13" s="36">
        <v>9.8331255961844199</v>
      </c>
      <c r="R13" s="38">
        <v>0</v>
      </c>
      <c r="S13" s="38">
        <v>0</v>
      </c>
      <c r="T13" s="37">
        <f>SUMPRODUCT(LTA!J13:AN13,LTA!J$101:AN$101,LTA!J$104:AN$104)</f>
        <v>40.25</v>
      </c>
      <c r="U13" s="37">
        <f>SUMPRODUCT(LTA!J13:AN13,LTA!J$102:AN$102,LTA!J$104:AN$104)</f>
        <v>67.930000000000007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-31</v>
      </c>
      <c r="AA13" s="75">
        <f>STOA!I13</f>
        <v>0</v>
      </c>
      <c r="AB13" s="75">
        <f>-STOA!O13</f>
        <v>-326.88</v>
      </c>
      <c r="AC13">
        <f t="shared" si="0"/>
        <v>10.049368057221324</v>
      </c>
      <c r="AD13">
        <f t="shared" si="1"/>
        <v>340.97863122492305</v>
      </c>
      <c r="AE13">
        <f>'IDT-1'!C13</f>
        <v>0</v>
      </c>
      <c r="AF13" s="24"/>
      <c r="AG13">
        <f t="shared" si="2"/>
        <v>340.97863122492305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-63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5.7858399999999994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558.41315535322758</v>
      </c>
      <c r="P14" s="36">
        <v>32.79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40.25</v>
      </c>
      <c r="U14" s="37">
        <f>SUMPRODUCT(LTA!J14:AN14,LTA!J$102:AN$102,LTA!J$104:AN$104)</f>
        <v>65.22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</v>
      </c>
      <c r="AA14" s="75">
        <f>STOA!I14</f>
        <v>0</v>
      </c>
      <c r="AB14" s="75">
        <f>-STOA!O14</f>
        <v>-326.88</v>
      </c>
      <c r="AC14">
        <f t="shared" si="0"/>
        <v>10.050395275388041</v>
      </c>
      <c r="AD14">
        <f t="shared" si="1"/>
        <v>335.07447841057194</v>
      </c>
      <c r="AE14">
        <f>'IDT-1'!C14</f>
        <v>0</v>
      </c>
      <c r="AF14" s="24"/>
      <c r="AG14">
        <f t="shared" si="2"/>
        <v>335.07447841057194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5.7858399999999994</v>
      </c>
      <c r="E15">
        <f>GT_NG!Q15</f>
        <v>8.3673860911270985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560.54899346241461</v>
      </c>
      <c r="P15" s="36">
        <v>32.79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39.590000000000003</v>
      </c>
      <c r="U15" s="37">
        <f>SUMPRODUCT(LTA!J15:AN15,LTA!J$102:AN$102,LTA!J$104:AN$104)</f>
        <v>65.22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</v>
      </c>
      <c r="AA15" s="75">
        <f>STOA!I15</f>
        <v>0</v>
      </c>
      <c r="AB15" s="75">
        <f>-STOA!O15</f>
        <v>-326.88</v>
      </c>
      <c r="AC15">
        <f t="shared" si="0"/>
        <v>10.080186191361838</v>
      </c>
      <c r="AD15">
        <f t="shared" si="1"/>
        <v>334.5742827950765</v>
      </c>
      <c r="AE15">
        <f>'IDT-1'!C15</f>
        <v>0</v>
      </c>
      <c r="AF15" s="24"/>
      <c r="AG15">
        <f t="shared" si="2"/>
        <v>334.5742827950765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5.7858399999999994</v>
      </c>
      <c r="E16">
        <f>GT_NG!Q16</f>
        <v>8.3673860911270985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560.54899346241461</v>
      </c>
      <c r="P16" s="36">
        <v>32.790000000000006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34.32</v>
      </c>
      <c r="U16" s="37">
        <f>SUMPRODUCT(LTA!J16:AN16,LTA!J$102:AN$102,LTA!J$104:AN$104)</f>
        <v>62.93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-46</v>
      </c>
      <c r="AA16" s="75">
        <f>STOA!I16</f>
        <v>0</v>
      </c>
      <c r="AB16" s="75">
        <f>-STOA!O16</f>
        <v>-326.88</v>
      </c>
      <c r="AC16">
        <f t="shared" si="0"/>
        <v>10.025153349086725</v>
      </c>
      <c r="AD16">
        <f t="shared" si="1"/>
        <v>326.06931563735156</v>
      </c>
      <c r="AE16">
        <f>'IDT-1'!C16</f>
        <v>0</v>
      </c>
      <c r="AF16" s="24"/>
      <c r="AG16">
        <f t="shared" si="2"/>
        <v>326.06931563735156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-54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5.7858399999999994</v>
      </c>
      <c r="E17">
        <f>GT_NG!Q17</f>
        <v>8.3673860911270985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565.18901006241458</v>
      </c>
      <c r="P17" s="36">
        <v>32.79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34.53</v>
      </c>
      <c r="U17" s="37">
        <f>SUMPRODUCT(LTA!J17:AN17,LTA!J$102:AN$102,LTA!J$104:AN$104)</f>
        <v>63.2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-46</v>
      </c>
      <c r="AA17" s="75">
        <f>STOA!I17</f>
        <v>0</v>
      </c>
      <c r="AB17" s="75">
        <f>-STOA!O17</f>
        <v>-326.88</v>
      </c>
      <c r="AC17">
        <f t="shared" si="0"/>
        <v>10.152873065775617</v>
      </c>
      <c r="AD17">
        <f t="shared" si="1"/>
        <v>321.06161252066266</v>
      </c>
      <c r="AE17">
        <f>'IDT-1'!C17</f>
        <v>0</v>
      </c>
      <c r="AF17" s="24"/>
      <c r="AG17">
        <f t="shared" si="2"/>
        <v>321.06161252066266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5.7858399999999994</v>
      </c>
      <c r="E18">
        <f>GT_NG!Q18</f>
        <v>8.3673860911270985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565.18901006241458</v>
      </c>
      <c r="P18" s="36">
        <v>32.79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27.97</v>
      </c>
      <c r="U18" s="37">
        <f>SUMPRODUCT(LTA!J18:AN18,LTA!J$102:AN$102,LTA!J$104:AN$104)</f>
        <v>59.87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</v>
      </c>
      <c r="AA18" s="75">
        <f>STOA!I18</f>
        <v>0</v>
      </c>
      <c r="AB18" s="75">
        <f>-STOA!O18</f>
        <v>-326.88</v>
      </c>
      <c r="AC18">
        <f t="shared" si="0"/>
        <v>10.052854750325839</v>
      </c>
      <c r="AD18">
        <f t="shared" si="1"/>
        <v>313.27163083611248</v>
      </c>
      <c r="AE18">
        <f>'IDT-1'!C18</f>
        <v>0</v>
      </c>
      <c r="AF18" s="24"/>
      <c r="AG18">
        <f t="shared" si="2"/>
        <v>313.27163083611248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5.7858399999999994</v>
      </c>
      <c r="E19">
        <f>GT_NG!Q19</f>
        <v>8.3673860911270985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573.59982425881969</v>
      </c>
      <c r="P19" s="36">
        <v>32.79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28.07</v>
      </c>
      <c r="U19" s="37">
        <f>SUMPRODUCT(LTA!J19:AN19,LTA!J$102:AN$102,LTA!J$104:AN$104)</f>
        <v>59.989999999999995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</v>
      </c>
      <c r="AA19" s="75">
        <f>STOA!I19</f>
        <v>0</v>
      </c>
      <c r="AB19" s="75">
        <f>-STOA!O19</f>
        <v>-326.88</v>
      </c>
      <c r="AC19">
        <f t="shared" si="0"/>
        <v>10.142295905025421</v>
      </c>
      <c r="AD19">
        <f t="shared" si="1"/>
        <v>319.81300387781801</v>
      </c>
      <c r="AE19">
        <f>'IDT-1'!C19</f>
        <v>0</v>
      </c>
      <c r="AF19" s="24"/>
      <c r="AG19">
        <f t="shared" si="2"/>
        <v>319.81300387781801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5.4825499999999998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573.59982425881969</v>
      </c>
      <c r="P20" s="36">
        <v>32.79</v>
      </c>
      <c r="Q20" s="36">
        <v>9.6481126540191671</v>
      </c>
      <c r="R20" s="38">
        <v>0</v>
      </c>
      <c r="S20" s="38">
        <v>0</v>
      </c>
      <c r="T20" s="37">
        <f>SUMPRODUCT(LTA!J20:AN20,LTA!J$101:AN$101,LTA!J$104:AN$104)</f>
        <v>28.41</v>
      </c>
      <c r="U20" s="37">
        <f>SUMPRODUCT(LTA!J20:AN20,LTA!J$102:AN$102,LTA!J$104:AN$104)</f>
        <v>60.12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</v>
      </c>
      <c r="AA20" s="75">
        <f>STOA!I20</f>
        <v>0</v>
      </c>
      <c r="AB20" s="75">
        <f>-STOA!O20</f>
        <v>-326.88</v>
      </c>
      <c r="AC20">
        <f t="shared" si="0"/>
        <v>10.094857852662892</v>
      </c>
      <c r="AD20">
        <f t="shared" si="1"/>
        <v>326.26388169051467</v>
      </c>
      <c r="AE20">
        <f>'IDT-1'!C20</f>
        <v>0</v>
      </c>
      <c r="AF20" s="24"/>
      <c r="AG20">
        <f t="shared" si="2"/>
        <v>326.26388169051467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5.4825499999999998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563.05275891710312</v>
      </c>
      <c r="P21" s="36">
        <v>32.79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28.66</v>
      </c>
      <c r="U21" s="37">
        <f>SUMPRODUCT(LTA!J21:AN21,LTA!J$102:AN$102,LTA!J$104:AN$104)</f>
        <v>60.239999999999995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</v>
      </c>
      <c r="AA21" s="75">
        <f>STOA!I21</f>
        <v>0</v>
      </c>
      <c r="AB21" s="75">
        <f>-STOA!O21</f>
        <v>-326.88</v>
      </c>
      <c r="AC21">
        <f t="shared" si="0"/>
        <v>9.8398792030009297</v>
      </c>
      <c r="AD21">
        <f t="shared" si="1"/>
        <v>336.33368234444083</v>
      </c>
      <c r="AE21">
        <f>'IDT-1'!C21</f>
        <v>0</v>
      </c>
      <c r="AF21" s="24"/>
      <c r="AG21">
        <f t="shared" si="2"/>
        <v>336.33368234444083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5.4825499999999998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563.0528825083843</v>
      </c>
      <c r="P22" s="36">
        <v>32.79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28.96</v>
      </c>
      <c r="U22" s="37">
        <f>SUMPRODUCT(LTA!J22:AN22,LTA!J$102:AN$102,LTA!J$104:AN$104)</f>
        <v>60.37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</v>
      </c>
      <c r="AA22" s="75">
        <f>STOA!I22</f>
        <v>0</v>
      </c>
      <c r="AB22" s="75">
        <f>-STOA!O22</f>
        <v>-326.88</v>
      </c>
      <c r="AC22">
        <f t="shared" si="0"/>
        <v>9.7503095061939131</v>
      </c>
      <c r="AD22">
        <f t="shared" si="1"/>
        <v>347.85337563252909</v>
      </c>
      <c r="AE22">
        <f>'IDT-1'!C22</f>
        <v>0</v>
      </c>
      <c r="AF22" s="24"/>
      <c r="AG22">
        <f t="shared" si="2"/>
        <v>347.85337563252909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5.4825499999999998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565.78571447436548</v>
      </c>
      <c r="P23" s="36">
        <v>32.79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37.85</v>
      </c>
      <c r="U23" s="37">
        <f>SUMPRODUCT(LTA!J23:AN23,LTA!J$102:AN$102,LTA!J$104:AN$104)</f>
        <v>63.33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-326.88</v>
      </c>
      <c r="AC23">
        <f t="shared" si="0"/>
        <v>9.7033821402103744</v>
      </c>
      <c r="AD23">
        <f t="shared" si="1"/>
        <v>382.48313496449384</v>
      </c>
      <c r="AE23">
        <f>'IDT-1'!C23</f>
        <v>0</v>
      </c>
      <c r="AF23" s="24"/>
      <c r="AG23">
        <f t="shared" si="2"/>
        <v>382.48313496449384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5.4825499999999998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588.70147143488555</v>
      </c>
      <c r="P24" s="36">
        <v>32.79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37.92</v>
      </c>
      <c r="U24" s="37">
        <f>SUMPRODUCT(LTA!J24:AN24,LTA!J$102:AN$102,LTA!J$104:AN$104)</f>
        <v>63.489999999999995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-326.88</v>
      </c>
      <c r="AC24">
        <f t="shared" si="0"/>
        <v>9.9062776564036312</v>
      </c>
      <c r="AD24">
        <f t="shared" si="1"/>
        <v>404.42599640882054</v>
      </c>
      <c r="AE24">
        <f>'IDT-1'!C24</f>
        <v>-1.6930000000000001</v>
      </c>
      <c r="AF24" s="24"/>
      <c r="AG24">
        <f t="shared" si="2"/>
        <v>402.73299640882055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5.4825499999999998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606.19616859760959</v>
      </c>
      <c r="P25" s="36">
        <v>32.79</v>
      </c>
      <c r="Q25" s="36">
        <v>9.64</v>
      </c>
      <c r="R25" s="38">
        <v>0</v>
      </c>
      <c r="S25" s="38">
        <v>0</v>
      </c>
      <c r="T25" s="37">
        <f>SUMPRODUCT(LTA!J25:AN25,LTA!J$101:AN$101,LTA!J$104:AN$104)</f>
        <v>37.869999999999997</v>
      </c>
      <c r="U25" s="37">
        <f>SUMPRODUCT(LTA!J25:AN25,LTA!J$102:AN$102,LTA!J$104:AN$104)</f>
        <v>63.83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-326.88</v>
      </c>
      <c r="AC25">
        <f t="shared" si="0"/>
        <v>9.970957535321622</v>
      </c>
      <c r="AD25">
        <f t="shared" si="1"/>
        <v>432.14601369262664</v>
      </c>
      <c r="AE25">
        <f>'IDT-1'!C25</f>
        <v>-3</v>
      </c>
      <c r="AF25" s="24"/>
      <c r="AG25">
        <f t="shared" si="2"/>
        <v>429.14601369262664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-44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5.4825499999999998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621.257212723561</v>
      </c>
      <c r="P26" s="36">
        <v>32.79</v>
      </c>
      <c r="Q26" s="36">
        <v>9.64</v>
      </c>
      <c r="R26" s="38">
        <v>0</v>
      </c>
      <c r="S26" s="38">
        <v>0</v>
      </c>
      <c r="T26" s="37">
        <f>SUMPRODUCT(LTA!J26:AN26,LTA!J$101:AN$101,LTA!J$104:AN$104)</f>
        <v>37.44</v>
      </c>
      <c r="U26" s="37">
        <f>SUMPRODUCT(LTA!J26:AN26,LTA!J$102:AN$102,LTA!J$104:AN$104)</f>
        <v>64.009999999999991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-326.88</v>
      </c>
      <c r="AC26">
        <f t="shared" si="0"/>
        <v>10.053014517355169</v>
      </c>
      <c r="AD26">
        <f t="shared" si="1"/>
        <v>451.87500083654453</v>
      </c>
      <c r="AE26">
        <f>'IDT-1'!C26</f>
        <v>0</v>
      </c>
      <c r="AF26" s="24"/>
      <c r="AG26">
        <f t="shared" si="2"/>
        <v>451.87500083654453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5.4825499999999998</v>
      </c>
      <c r="E27">
        <f>GT_NG!Q27</f>
        <v>8.5407772304324041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642.22339398366546</v>
      </c>
      <c r="P27" s="36">
        <v>53.05</v>
      </c>
      <c r="Q27" s="36">
        <v>9.64</v>
      </c>
      <c r="R27" s="38">
        <v>0</v>
      </c>
      <c r="S27" s="38">
        <v>0</v>
      </c>
      <c r="T27" s="37">
        <f>SUMPRODUCT(LTA!J27:AN27,LTA!J$101:AN$101,LTA!J$104:AN$104)</f>
        <v>37.299999999999997</v>
      </c>
      <c r="U27" s="37">
        <f>SUMPRODUCT(LTA!J27:AN27,LTA!J$102:AN$102,LTA!J$104:AN$104)</f>
        <v>63.989999999999995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10.542532762067266</v>
      </c>
      <c r="AD27">
        <f t="shared" si="1"/>
        <v>475.27643788492719</v>
      </c>
      <c r="AE27">
        <f>'IDT-1'!C27</f>
        <v>0</v>
      </c>
      <c r="AF27" s="24"/>
      <c r="AG27">
        <f t="shared" si="2"/>
        <v>475.27643788492719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5.4825499999999998</v>
      </c>
      <c r="E28">
        <f>GT_NG!Q28</f>
        <v>8.5407772304324041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645.3231319336096</v>
      </c>
      <c r="P28" s="36">
        <v>57.870000000000005</v>
      </c>
      <c r="Q28" s="36">
        <v>9.64</v>
      </c>
      <c r="R28" s="38">
        <v>0.29734513274336283</v>
      </c>
      <c r="S28" s="38">
        <v>0</v>
      </c>
      <c r="T28" s="37">
        <f>SUMPRODUCT(LTA!J28:AN28,LTA!J$101:AN$101,LTA!J$104:AN$104)</f>
        <v>36.99</v>
      </c>
      <c r="U28" s="37">
        <f>SUMPRODUCT(LTA!J28:AN28,LTA!J$102:AN$102,LTA!J$104:AN$104)</f>
        <v>63.94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10.464522578638725</v>
      </c>
      <c r="AD28">
        <f t="shared" si="1"/>
        <v>500.21153115104312</v>
      </c>
      <c r="AE28">
        <f>'IDT-1'!C28</f>
        <v>0</v>
      </c>
      <c r="AF28" s="24"/>
      <c r="AG28">
        <f t="shared" si="2"/>
        <v>500.21153115104312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5.4825499999999998</v>
      </c>
      <c r="E29">
        <f>GT_NG!Q29</f>
        <v>8.5407772304324041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653.04357870815534</v>
      </c>
      <c r="P29" s="36">
        <v>68.17</v>
      </c>
      <c r="Q29" s="36">
        <v>9.64</v>
      </c>
      <c r="R29" s="38">
        <v>2.2599999999999998</v>
      </c>
      <c r="S29" s="38">
        <v>0</v>
      </c>
      <c r="T29" s="37">
        <f>SUMPRODUCT(LTA!J29:AN29,LTA!J$101:AN$101,LTA!J$104:AN$104)</f>
        <v>41.48</v>
      </c>
      <c r="U29" s="37">
        <f>SUMPRODUCT(LTA!J29:AN29,LTA!J$102:AN$102,LTA!J$104:AN$104)</f>
        <v>60.83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10.576203370630754</v>
      </c>
      <c r="AD29">
        <f t="shared" si="1"/>
        <v>529.46295200085353</v>
      </c>
      <c r="AE29">
        <f>'IDT-1'!C29</f>
        <v>0</v>
      </c>
      <c r="AF29" s="24"/>
      <c r="AG29">
        <f t="shared" si="2"/>
        <v>529.46295200085353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5.4825499999999998</v>
      </c>
      <c r="E30">
        <f>GT_NG!Q30</f>
        <v>8.5407772304324041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660.76278640703435</v>
      </c>
      <c r="P30" s="36">
        <v>68.17</v>
      </c>
      <c r="Q30" s="36">
        <v>22.096751910640798</v>
      </c>
      <c r="R30" s="38">
        <v>6.9</v>
      </c>
      <c r="S30" s="38">
        <v>0</v>
      </c>
      <c r="T30" s="37">
        <f>SUMPRODUCT(LTA!J30:AN30,LTA!J$101:AN$101,LTA!J$104:AN$104)</f>
        <v>42.67</v>
      </c>
      <c r="U30" s="37">
        <f>SUMPRODUCT(LTA!J30:AN30,LTA!J$102:AN$102,LTA!J$104:AN$104)</f>
        <v>65.47999999999999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10.816771115900941</v>
      </c>
      <c r="AD30">
        <f t="shared" si="1"/>
        <v>561.87834386510315</v>
      </c>
      <c r="AE30">
        <f>'IDT-1'!C30</f>
        <v>0</v>
      </c>
      <c r="AF30" s="24"/>
      <c r="AG30">
        <f t="shared" si="2"/>
        <v>561.87834386510315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5.4825499999999998</v>
      </c>
      <c r="E31">
        <f>GT_NG!Q31</f>
        <v>8.5407772304324041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672.68370345801497</v>
      </c>
      <c r="P31" s="36">
        <v>68.17</v>
      </c>
      <c r="Q31" s="36">
        <v>22.096751910640798</v>
      </c>
      <c r="R31" s="38">
        <v>16.489999999999998</v>
      </c>
      <c r="S31" s="38">
        <v>0</v>
      </c>
      <c r="T31" s="37">
        <f>SUMPRODUCT(LTA!J31:AN31,LTA!J$101:AN$101,LTA!J$104:AN$104)</f>
        <v>46.15</v>
      </c>
      <c r="U31" s="37">
        <f>SUMPRODUCT(LTA!J31:AN31,LTA!J$102:AN$102,LTA!J$104:AN$104)</f>
        <v>89.429999999999993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11.40576913135185</v>
      </c>
      <c r="AD31">
        <f t="shared" si="1"/>
        <v>589.23026290063297</v>
      </c>
      <c r="AE31">
        <f>'IDT-1'!C31</f>
        <v>0</v>
      </c>
      <c r="AF31" s="24"/>
      <c r="AG31">
        <f t="shared" si="2"/>
        <v>589.23026290063297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5.4825499999999998</v>
      </c>
      <c r="E32">
        <f>GT_NG!Q32</f>
        <v>8.5407772304324041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674.2123864120332</v>
      </c>
      <c r="P32" s="36">
        <v>68.17</v>
      </c>
      <c r="Q32" s="36">
        <v>22.096751910640798</v>
      </c>
      <c r="R32" s="38">
        <v>19.749999999999996</v>
      </c>
      <c r="S32" s="38">
        <v>0</v>
      </c>
      <c r="T32" s="37">
        <f>SUMPRODUCT(LTA!J32:AN32,LTA!J$101:AN$101,LTA!J$104:AN$104)</f>
        <v>50.209999999999994</v>
      </c>
      <c r="U32" s="37">
        <f>SUMPRODUCT(LTA!J32:AN32,LTA!J$102:AN$102,LTA!J$104:AN$104)</f>
        <v>113.11999999999999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11.704507541340272</v>
      </c>
      <c r="AD32">
        <f t="shared" si="1"/>
        <v>618.47020744466283</v>
      </c>
      <c r="AE32">
        <f>'IDT-1'!C32</f>
        <v>0</v>
      </c>
      <c r="AF32" s="24"/>
      <c r="AG32">
        <f t="shared" si="2"/>
        <v>618.47020744466283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5.4825499999999998</v>
      </c>
      <c r="E33">
        <f>GT_NG!Q33</f>
        <v>8.5407772304324041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673.05035177732384</v>
      </c>
      <c r="P33" s="36">
        <v>68.17</v>
      </c>
      <c r="Q33" s="36">
        <v>22.096751910640798</v>
      </c>
      <c r="R33" s="38">
        <v>19.749999999999996</v>
      </c>
      <c r="S33" s="38">
        <v>0</v>
      </c>
      <c r="T33" s="37">
        <f>SUMPRODUCT(LTA!J33:AN33,LTA!J$101:AN$101,LTA!J$104:AN$104)</f>
        <v>59.58</v>
      </c>
      <c r="U33" s="37">
        <f>SUMPRODUCT(LTA!J33:AN33,LTA!J$102:AN$102,LTA!J$104:AN$104)</f>
        <v>112.72999999999999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11.685466873159822</v>
      </c>
      <c r="AD33">
        <f t="shared" si="1"/>
        <v>636.3072134781338</v>
      </c>
      <c r="AE33">
        <f>'IDT-1'!C33</f>
        <v>0</v>
      </c>
      <c r="AF33" s="24"/>
      <c r="AG33">
        <f t="shared" si="2"/>
        <v>636.3072134781338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5.4825499999999998</v>
      </c>
      <c r="E34">
        <f>GT_NG!Q34</f>
        <v>8.5407772304324041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649.64431938315772</v>
      </c>
      <c r="P34" s="36">
        <v>68.17</v>
      </c>
      <c r="Q34" s="36">
        <v>22.099999999999998</v>
      </c>
      <c r="R34" s="38">
        <v>19.749999999999996</v>
      </c>
      <c r="S34" s="38">
        <v>0</v>
      </c>
      <c r="T34" s="37">
        <f>SUMPRODUCT(LTA!J34:AN34,LTA!J$101:AN$101,LTA!J$104:AN$104)</f>
        <v>63.239999999999995</v>
      </c>
      <c r="U34" s="37">
        <f>SUMPRODUCT(LTA!J34:AN34,LTA!J$102:AN$102,LTA!J$104:AN$104)</f>
        <v>112.52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11.703445169549665</v>
      </c>
      <c r="AD34">
        <f t="shared" si="1"/>
        <v>642.44645087693709</v>
      </c>
      <c r="AE34">
        <f>'IDT-1'!C34</f>
        <v>0</v>
      </c>
      <c r="AF34" s="24"/>
      <c r="AG34">
        <f t="shared" si="2"/>
        <v>642.44645087693709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-18</v>
      </c>
      <c r="AM34" s="34">
        <f>RTM_PXI!I34</f>
        <v>0</v>
      </c>
      <c r="AN34" s="34">
        <f>RTM_PXI!O34</f>
        <v>0</v>
      </c>
      <c r="AO34" s="148">
        <f>GDAM_IEX!I34</f>
        <v>24.11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5.4825499999999998</v>
      </c>
      <c r="E35">
        <f>GT_NG!Q35</f>
        <v>8.5407772304324041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621.92142874243996</v>
      </c>
      <c r="P35" s="36">
        <v>68.17</v>
      </c>
      <c r="Q35" s="36">
        <v>22.099999999999998</v>
      </c>
      <c r="R35" s="38">
        <v>19.749999999999996</v>
      </c>
      <c r="S35" s="38">
        <v>0</v>
      </c>
      <c r="T35" s="37">
        <f>SUMPRODUCT(LTA!J35:AN35,LTA!J$101:AN$101,LTA!J$104:AN$104)</f>
        <v>77.19</v>
      </c>
      <c r="U35" s="37">
        <f>SUMPRODUCT(LTA!J35:AN35,LTA!J$102:AN$102,LTA!J$104:AN$104)</f>
        <v>111.89999999999999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10.914107213298736</v>
      </c>
      <c r="AD35">
        <f t="shared" si="1"/>
        <v>659.7328981924702</v>
      </c>
      <c r="AE35">
        <f>'IDT-1'!C35</f>
        <v>0</v>
      </c>
      <c r="AF35" s="24"/>
      <c r="AG35">
        <f t="shared" si="2"/>
        <v>659.7328981924702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5.4825499999999998</v>
      </c>
      <c r="E36">
        <f>GT_NG!Q36</f>
        <v>8.5407772304324041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605.19761980430428</v>
      </c>
      <c r="P36" s="36">
        <v>68.17</v>
      </c>
      <c r="Q36" s="36">
        <v>22.099999999999998</v>
      </c>
      <c r="R36" s="38">
        <v>19.749999999999996</v>
      </c>
      <c r="S36" s="38">
        <v>0</v>
      </c>
      <c r="T36" s="37">
        <f>SUMPRODUCT(LTA!J36:AN36,LTA!J$101:AN$101,LTA!J$104:AN$104)</f>
        <v>95.41</v>
      </c>
      <c r="U36" s="37">
        <f>SUMPRODUCT(LTA!J36:AN36,LTA!J$102:AN$102,LTA!J$104:AN$104)</f>
        <v>111.57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10.915432060493508</v>
      </c>
      <c r="AD36">
        <f t="shared" si="1"/>
        <v>661.8977644071399</v>
      </c>
      <c r="AE36">
        <f>'IDT-1'!C36</f>
        <v>0</v>
      </c>
      <c r="AF36" s="24"/>
      <c r="AG36">
        <f t="shared" si="2"/>
        <v>661.8977644071399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5.4825499999999998</v>
      </c>
      <c r="E37">
        <f>GT_NG!Q37</f>
        <v>8.5407772304324041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47.009999999999991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598.32018777975236</v>
      </c>
      <c r="P37" s="36">
        <v>68.17</v>
      </c>
      <c r="Q37" s="36">
        <v>22.099999999999998</v>
      </c>
      <c r="R37" s="38">
        <v>22.25</v>
      </c>
      <c r="S37" s="38">
        <v>0</v>
      </c>
      <c r="T37" s="37">
        <f>SUMPRODUCT(LTA!J37:AN37,LTA!J$101:AN$101,LTA!J$104:AN$104)</f>
        <v>112.72999999999999</v>
      </c>
      <c r="U37" s="37">
        <f>SUMPRODUCT(LTA!J37:AN37,LTA!J$102:AN$102,LTA!J$104:AN$104)</f>
        <v>91.64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10.863340843552272</v>
      </c>
      <c r="AD37">
        <f t="shared" si="1"/>
        <v>679.85017416663254</v>
      </c>
      <c r="AE37">
        <f>'IDT-1'!C37</f>
        <v>0</v>
      </c>
      <c r="AF37" s="24"/>
      <c r="AG37">
        <f t="shared" si="2"/>
        <v>679.85017416663254</v>
      </c>
      <c r="AI37" s="34">
        <f>PXIL!I37</f>
        <v>0</v>
      </c>
      <c r="AJ37" s="34">
        <f>PXIL!O37</f>
        <v>0</v>
      </c>
      <c r="AK37" s="34">
        <f>RTM_IEX!I37</f>
        <v>14.47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8.5407772304324041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47.009999999999991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589.64290953306477</v>
      </c>
      <c r="P38" s="36">
        <v>68.17</v>
      </c>
      <c r="Q38" s="36">
        <v>22.099999999999998</v>
      </c>
      <c r="R38" s="38">
        <v>22.25</v>
      </c>
      <c r="S38" s="38">
        <v>0</v>
      </c>
      <c r="T38" s="37">
        <f>SUMPRODUCT(LTA!J38:AN38,LTA!J$101:AN$101,LTA!J$104:AN$104)</f>
        <v>131.51999999999998</v>
      </c>
      <c r="U38" s="37">
        <f>SUMPRODUCT(LTA!J38:AN38,LTA!J$102:AN$102,LTA!J$104:AN$104)</f>
        <v>86.35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10.903851706280095</v>
      </c>
      <c r="AD38">
        <f t="shared" si="1"/>
        <v>684.63238505721711</v>
      </c>
      <c r="AE38">
        <f>'IDT-1'!C38</f>
        <v>0</v>
      </c>
      <c r="AF38" s="24"/>
      <c r="AG38">
        <f t="shared" si="2"/>
        <v>684.63238505721711</v>
      </c>
      <c r="AI38" s="34">
        <f>PXIL!I38</f>
        <v>0</v>
      </c>
      <c r="AJ38" s="34">
        <f>PXIL!O38</f>
        <v>0</v>
      </c>
      <c r="AK38" s="34">
        <f>RTM_IEX!I38</f>
        <v>14.47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8.4726327312534213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47.009999999999991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625.18574003012191</v>
      </c>
      <c r="P39" s="36">
        <v>68.17</v>
      </c>
      <c r="Q39" s="36">
        <v>22.099999999999998</v>
      </c>
      <c r="R39" s="38">
        <v>22.25</v>
      </c>
      <c r="S39" s="38">
        <v>0</v>
      </c>
      <c r="T39" s="37">
        <f>SUMPRODUCT(LTA!J39:AN39,LTA!J$101:AN$101,LTA!J$104:AN$104)</f>
        <v>139.19999999999999</v>
      </c>
      <c r="U39" s="37">
        <f>SUMPRODUCT(LTA!J39:AN39,LTA!J$102:AN$102,LTA!J$104:AN$104)</f>
        <v>66.62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10.979071068662272</v>
      </c>
      <c r="AD39">
        <f t="shared" si="1"/>
        <v>693.51185169271309</v>
      </c>
      <c r="AE39">
        <f>'IDT-1'!C39</f>
        <v>0</v>
      </c>
      <c r="AF39" s="24"/>
      <c r="AG39">
        <f t="shared" si="2"/>
        <v>693.51185169271309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8.4726327312534213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47.009999999999991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630.44715456494669</v>
      </c>
      <c r="P40" s="36">
        <v>68.17</v>
      </c>
      <c r="Q40" s="36">
        <v>22.099999999999998</v>
      </c>
      <c r="R40" s="38">
        <v>22.25</v>
      </c>
      <c r="S40" s="38">
        <v>0</v>
      </c>
      <c r="T40" s="37">
        <f>SUMPRODUCT(LTA!J40:AN40,LTA!J$101:AN$101,LTA!J$104:AN$104)</f>
        <v>150.43</v>
      </c>
      <c r="U40" s="37">
        <f>SUMPRODUCT(LTA!J40:AN40,LTA!J$102:AN$102,LTA!J$104:AN$104)</f>
        <v>66.14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11.1135669507548</v>
      </c>
      <c r="AD40">
        <f t="shared" si="1"/>
        <v>709.38877034544532</v>
      </c>
      <c r="AE40">
        <f>'IDT-1'!C40</f>
        <v>0</v>
      </c>
      <c r="AF40" s="24"/>
      <c r="AG40">
        <f t="shared" si="2"/>
        <v>709.38877034544532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8.4726327312534213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47.009999999999991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585.20447018183847</v>
      </c>
      <c r="P41" s="36">
        <v>68.17</v>
      </c>
      <c r="Q41" s="36">
        <v>22.099999999999998</v>
      </c>
      <c r="R41" s="38">
        <v>22.25</v>
      </c>
      <c r="S41" s="38">
        <v>0</v>
      </c>
      <c r="T41" s="37">
        <f>SUMPRODUCT(LTA!J41:AN41,LTA!J$101:AN$101,LTA!J$104:AN$104)</f>
        <v>163.81</v>
      </c>
      <c r="U41" s="37">
        <f>SUMPRODUCT(LTA!J41:AN41,LTA!J$102:AN$102,LTA!J$104:AN$104)</f>
        <v>92.97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11.152352401936692</v>
      </c>
      <c r="AD41">
        <f t="shared" si="1"/>
        <v>713.96730051115526</v>
      </c>
      <c r="AE41">
        <f>'IDT-1'!C41</f>
        <v>0</v>
      </c>
      <c r="AF41" s="24"/>
      <c r="AG41">
        <f t="shared" si="2"/>
        <v>713.96730051115526</v>
      </c>
      <c r="AI41" s="34">
        <f>PXIL!I41</f>
        <v>0</v>
      </c>
      <c r="AJ41" s="34">
        <f>PXIL!O41</f>
        <v>0</v>
      </c>
      <c r="AK41" s="34">
        <f>RTM_IEX!I41</f>
        <v>9.65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47.009999999999991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585.20447018183847</v>
      </c>
      <c r="P42" s="36">
        <v>68.17</v>
      </c>
      <c r="Q42" s="36">
        <v>22.099999999999998</v>
      </c>
      <c r="R42" s="38">
        <v>22.249999999999996</v>
      </c>
      <c r="S42" s="38">
        <v>0</v>
      </c>
      <c r="T42" s="37">
        <f>SUMPRODUCT(LTA!J42:AN42,LTA!J$101:AN$101,LTA!J$104:AN$104)</f>
        <v>175.11</v>
      </c>
      <c r="U42" s="37">
        <f>SUMPRODUCT(LTA!J42:AN42,LTA!J$102:AN$102,LTA!J$104:AN$104)</f>
        <v>92.61999999999999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11.242424355959681</v>
      </c>
      <c r="AD42">
        <f t="shared" si="1"/>
        <v>724.60008022653562</v>
      </c>
      <c r="AE42">
        <f>'IDT-1'!C42</f>
        <v>0</v>
      </c>
      <c r="AF42" s="24"/>
      <c r="AG42">
        <f t="shared" si="2"/>
        <v>724.60008022653562</v>
      </c>
      <c r="AI42" s="34">
        <f>PXIL!I42</f>
        <v>0</v>
      </c>
      <c r="AJ42" s="34">
        <f>PXIL!O42</f>
        <v>0</v>
      </c>
      <c r="AK42" s="34">
        <f>RTM_IEX!I42</f>
        <v>9.65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5.7858399999999994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585.20447018183847</v>
      </c>
      <c r="P43" s="36">
        <v>68.17</v>
      </c>
      <c r="Q43" s="36">
        <v>22.099999999999998</v>
      </c>
      <c r="R43" s="38">
        <v>23.249999999999996</v>
      </c>
      <c r="S43" s="38">
        <v>0</v>
      </c>
      <c r="T43" s="37">
        <f>SUMPRODUCT(LTA!J43:AN43,LTA!J$101:AN$101,LTA!J$104:AN$104)</f>
        <v>180.16</v>
      </c>
      <c r="U43" s="37">
        <f>SUMPRODUCT(LTA!J43:AN43,LTA!J$102:AN$102,LTA!J$104:AN$104)</f>
        <v>92.46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11.388714887196011</v>
      </c>
      <c r="AD43">
        <f t="shared" si="1"/>
        <v>741.86932912819577</v>
      </c>
      <c r="AE43">
        <f>'IDT-1'!C43</f>
        <v>0</v>
      </c>
      <c r="AF43" s="24"/>
      <c r="AG43">
        <f t="shared" si="2"/>
        <v>741.86932912819577</v>
      </c>
      <c r="AI43" s="34">
        <f>PXIL!I43</f>
        <v>0</v>
      </c>
      <c r="AJ43" s="34">
        <f>PXIL!O43</f>
        <v>0</v>
      </c>
      <c r="AK43" s="34">
        <f>RTM_IEX!I43</f>
        <v>19.29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5.7858399999999994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585.20447018183847</v>
      </c>
      <c r="P44" s="36">
        <v>68.17</v>
      </c>
      <c r="Q44" s="36">
        <v>22.099999999999998</v>
      </c>
      <c r="R44" s="38">
        <v>23.249999999999996</v>
      </c>
      <c r="S44" s="38">
        <v>0</v>
      </c>
      <c r="T44" s="37">
        <f>SUMPRODUCT(LTA!J44:AN44,LTA!J$101:AN$101,LTA!J$104:AN$104)</f>
        <v>199.97</v>
      </c>
      <c r="U44" s="37">
        <f>SUMPRODUCT(LTA!J44:AN44,LTA!J$102:AN$102,LTA!J$104:AN$104)</f>
        <v>92.36999999999999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11.497662887196009</v>
      </c>
      <c r="AD44">
        <f t="shared" si="1"/>
        <v>754.73038112819575</v>
      </c>
      <c r="AE44">
        <f>'IDT-1'!C44</f>
        <v>0</v>
      </c>
      <c r="AF44" s="24"/>
      <c r="AG44">
        <f t="shared" si="2"/>
        <v>754.73038112819575</v>
      </c>
      <c r="AI44" s="34">
        <f>PXIL!I44</f>
        <v>0</v>
      </c>
      <c r="AJ44" s="34">
        <f>PXIL!O44</f>
        <v>0</v>
      </c>
      <c r="AK44" s="34">
        <f>RTM_IEX!I44</f>
        <v>12.54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5.7858399999999994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620.69583669948145</v>
      </c>
      <c r="P45" s="36">
        <v>66.37</v>
      </c>
      <c r="Q45" s="36">
        <v>19.41764606060606</v>
      </c>
      <c r="R45" s="38">
        <v>23.250000000000004</v>
      </c>
      <c r="S45" s="38">
        <v>0</v>
      </c>
      <c r="T45" s="37">
        <f>SUMPRODUCT(LTA!J45:AN45,LTA!J$101:AN$101,LTA!J$104:AN$104)</f>
        <v>202.99</v>
      </c>
      <c r="U45" s="37">
        <f>SUMPRODUCT(LTA!J45:AN45,LTA!J$102:AN$102,LTA!J$104:AN$104)</f>
        <v>73.08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11.516134592853303</v>
      </c>
      <c r="AD45">
        <f t="shared" si="1"/>
        <v>756.91092200078776</v>
      </c>
      <c r="AE45">
        <f>'IDT-1'!C45</f>
        <v>0</v>
      </c>
      <c r="AF45" s="24"/>
      <c r="AG45">
        <f t="shared" si="2"/>
        <v>756.91092200078776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5.7858399999999994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599.47599593256564</v>
      </c>
      <c r="P46" s="36">
        <v>66.37</v>
      </c>
      <c r="Q46" s="36">
        <v>19.41764606060606</v>
      </c>
      <c r="R46" s="38">
        <v>22.750000000000004</v>
      </c>
      <c r="S46" s="38">
        <v>0</v>
      </c>
      <c r="T46" s="37">
        <f>SUMPRODUCT(LTA!J46:AN46,LTA!J$101:AN$101,LTA!J$104:AN$104)</f>
        <v>218.10999999999999</v>
      </c>
      <c r="U46" s="37">
        <f>SUMPRODUCT(LTA!J46:AN46,LTA!J$102:AN$102,LTA!J$104:AN$104)</f>
        <v>60.5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11.35502393041121</v>
      </c>
      <c r="AD46">
        <f t="shared" si="1"/>
        <v>737.89219189631388</v>
      </c>
      <c r="AE46">
        <f>'IDT-1'!C46</f>
        <v>0</v>
      </c>
      <c r="AF46" s="24"/>
      <c r="AG46">
        <f t="shared" si="2"/>
        <v>737.89219189631388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5.7858399999999994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613.80513671423626</v>
      </c>
      <c r="P47" s="36">
        <v>65.75</v>
      </c>
      <c r="Q47" s="36">
        <v>21.312608323133414</v>
      </c>
      <c r="R47" s="38">
        <v>22.750000000000004</v>
      </c>
      <c r="S47" s="38">
        <v>0</v>
      </c>
      <c r="T47" s="37">
        <f>SUMPRODUCT(LTA!J47:AN47,LTA!J$101:AN$101,LTA!J$104:AN$104)</f>
        <v>208.51999999999998</v>
      </c>
      <c r="U47" s="37">
        <f>SUMPRODUCT(LTA!J47:AN47,LTA!J$102:AN$102,LTA!J$104:AN$104)</f>
        <v>92.22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12.395344282226928</v>
      </c>
      <c r="AD47">
        <f t="shared" si="1"/>
        <v>760.27597458869627</v>
      </c>
      <c r="AE47">
        <f>'IDT-1'!C47</f>
        <v>0</v>
      </c>
      <c r="AF47" s="24"/>
      <c r="AG47">
        <f t="shared" si="2"/>
        <v>760.27597458869627</v>
      </c>
      <c r="AI47" s="34">
        <f>PXIL!I47</f>
        <v>0</v>
      </c>
      <c r="AJ47" s="34">
        <f>PXIL!O47</f>
        <v>0</v>
      </c>
      <c r="AK47" s="34">
        <f>RTM_IEX!I47</f>
        <v>35.69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5.7858399999999994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620.77869864898469</v>
      </c>
      <c r="P48" s="36">
        <v>65.75</v>
      </c>
      <c r="Q48" s="36">
        <v>21.312608323133414</v>
      </c>
      <c r="R48" s="38">
        <v>22.750000000000004</v>
      </c>
      <c r="S48" s="38">
        <v>0</v>
      </c>
      <c r="T48" s="37">
        <f>SUMPRODUCT(LTA!J48:AN48,LTA!J$101:AN$101,LTA!J$104:AN$104)</f>
        <v>214.70999999999998</v>
      </c>
      <c r="U48" s="37">
        <f>SUMPRODUCT(LTA!J48:AN48,LTA!J$102:AN$102,LTA!J$104:AN$104)</f>
        <v>92.22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12.400582202478814</v>
      </c>
      <c r="AD48">
        <f t="shared" si="1"/>
        <v>760.89429860319274</v>
      </c>
      <c r="AE48">
        <f>'IDT-1'!C48</f>
        <v>0</v>
      </c>
      <c r="AF48" s="24"/>
      <c r="AG48">
        <f t="shared" si="2"/>
        <v>760.89429860319274</v>
      </c>
      <c r="AI48" s="34">
        <f>PXIL!I48</f>
        <v>0</v>
      </c>
      <c r="AJ48" s="34">
        <f>PXIL!O48</f>
        <v>0</v>
      </c>
      <c r="AK48" s="34">
        <f>RTM_IEX!I48</f>
        <v>23.15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5.7858399999999994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620.77869864898469</v>
      </c>
      <c r="P49" s="36">
        <v>65.75</v>
      </c>
      <c r="Q49" s="36">
        <v>21.312608323133414</v>
      </c>
      <c r="R49" s="38">
        <v>22.750000000000004</v>
      </c>
      <c r="S49" s="38">
        <v>0</v>
      </c>
      <c r="T49" s="37">
        <f>SUMPRODUCT(LTA!J49:AN49,LTA!J$101:AN$101,LTA!J$104:AN$104)</f>
        <v>210.44</v>
      </c>
      <c r="U49" s="37">
        <f>SUMPRODUCT(LTA!J49:AN49,LTA!J$102:AN$102,LTA!J$104:AN$104)</f>
        <v>53.849999999999994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12.269206202478815</v>
      </c>
      <c r="AD49">
        <f t="shared" si="1"/>
        <v>745.38567460319268</v>
      </c>
      <c r="AE49">
        <f>'IDT-1'!C49</f>
        <v>0</v>
      </c>
      <c r="AF49" s="24"/>
      <c r="AG49">
        <f t="shared" si="2"/>
        <v>745.38567460319268</v>
      </c>
      <c r="AI49" s="34">
        <f>PXIL!I49</f>
        <v>0</v>
      </c>
      <c r="AJ49" s="34">
        <f>PXIL!O49</f>
        <v>0</v>
      </c>
      <c r="AK49" s="34">
        <f>RTM_IEX!I49</f>
        <v>50.15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5.9024900000000002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620.77869864898469</v>
      </c>
      <c r="P50" s="36">
        <v>65.75</v>
      </c>
      <c r="Q50" s="36">
        <v>21.312608323133414</v>
      </c>
      <c r="R50" s="38">
        <v>22.750000000000004</v>
      </c>
      <c r="S50" s="38">
        <v>0</v>
      </c>
      <c r="T50" s="37">
        <f>SUMPRODUCT(LTA!J50:AN50,LTA!J$101:AN$101,LTA!J$104:AN$104)</f>
        <v>215.88</v>
      </c>
      <c r="U50" s="37">
        <f>SUMPRODUCT(LTA!J50:AN50,LTA!J$102:AN$102,LTA!J$104:AN$104)</f>
        <v>53.849999999999994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12.267330062478814</v>
      </c>
      <c r="AD50">
        <f t="shared" si="1"/>
        <v>745.16420074319274</v>
      </c>
      <c r="AE50">
        <f>'IDT-1'!C50</f>
        <v>0</v>
      </c>
      <c r="AF50" s="24"/>
      <c r="AG50">
        <f t="shared" si="2"/>
        <v>745.16420074319274</v>
      </c>
      <c r="AI50" s="34">
        <f>PXIL!I50</f>
        <v>0</v>
      </c>
      <c r="AJ50" s="34">
        <f>PXIL!O50</f>
        <v>0</v>
      </c>
      <c r="AK50" s="34">
        <f>RTM_IEX!I50</f>
        <v>44.37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5.9024900000000002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45.927902452390725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611.34032950166977</v>
      </c>
      <c r="P51" s="36">
        <v>66.417405367397166</v>
      </c>
      <c r="Q51" s="36">
        <v>22.309999999999995</v>
      </c>
      <c r="R51" s="38">
        <v>22.750000000000004</v>
      </c>
      <c r="S51" s="38">
        <v>0</v>
      </c>
      <c r="T51" s="37">
        <f>SUMPRODUCT(LTA!J51:AN51,LTA!J$101:AN$101,LTA!J$104:AN$104)</f>
        <v>194.07999999999998</v>
      </c>
      <c r="U51" s="37">
        <f>SUMPRODUCT(LTA!J51:AN51,LTA!J$102:AN$102,LTA!J$104:AN$104)</f>
        <v>104.75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12.051383542176934</v>
      </c>
      <c r="AD51">
        <f t="shared" si="1"/>
        <v>719.67222817993741</v>
      </c>
      <c r="AE51">
        <f>'IDT-1'!C51</f>
        <v>0</v>
      </c>
      <c r="AF51" s="24"/>
      <c r="AG51">
        <f t="shared" si="2"/>
        <v>719.67222817993741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5.9024900000000002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45.927902452390725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613.19038504969046</v>
      </c>
      <c r="P52" s="36">
        <v>66.417405367397166</v>
      </c>
      <c r="Q52" s="36">
        <v>22.309999999999995</v>
      </c>
      <c r="R52" s="38">
        <v>22.750000000000004</v>
      </c>
      <c r="S52" s="38">
        <v>0</v>
      </c>
      <c r="T52" s="37">
        <f>SUMPRODUCT(LTA!J52:AN52,LTA!J$101:AN$101,LTA!J$104:AN$104)</f>
        <v>199.32</v>
      </c>
      <c r="U52" s="37">
        <f>SUMPRODUCT(LTA!J52:AN52,LTA!J$102:AN$102,LTA!J$104:AN$104)</f>
        <v>104.75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12.110940008780307</v>
      </c>
      <c r="AD52">
        <f t="shared" si="1"/>
        <v>726.70272726135477</v>
      </c>
      <c r="AE52">
        <f>'IDT-1'!C52</f>
        <v>0</v>
      </c>
      <c r="AF52" s="24"/>
      <c r="AG52">
        <f t="shared" si="2"/>
        <v>726.70272726135477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5.9024900000000002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45.927902452390725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611.78528165348337</v>
      </c>
      <c r="P53" s="36">
        <v>65.75</v>
      </c>
      <c r="Q53" s="36">
        <v>22.1</v>
      </c>
      <c r="R53" s="38">
        <v>22.750000000000004</v>
      </c>
      <c r="S53" s="38">
        <v>0</v>
      </c>
      <c r="T53" s="37">
        <f>SUMPRODUCT(LTA!J53:AN53,LTA!J$101:AN$101,LTA!J$104:AN$104)</f>
        <v>197.45999999999998</v>
      </c>
      <c r="U53" s="37">
        <f>SUMPRODUCT(LTA!J53:AN53,LTA!J$102:AN$102,LTA!J$104:AN$104)</f>
        <v>104.75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12.286814935166033</v>
      </c>
      <c r="AD53">
        <f t="shared" si="1"/>
        <v>747.46434357136491</v>
      </c>
      <c r="AE53">
        <f>'IDT-1'!C53</f>
        <v>0</v>
      </c>
      <c r="AF53" s="24"/>
      <c r="AG53">
        <f t="shared" si="2"/>
        <v>747.46434357136491</v>
      </c>
      <c r="AI53" s="34">
        <f>PXIL!I53</f>
        <v>0</v>
      </c>
      <c r="AJ53" s="34">
        <f>PXIL!O53</f>
        <v>0</v>
      </c>
      <c r="AK53" s="34">
        <f>RTM_IEX!I53</f>
        <v>25.08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5.9024900000000002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602.89256655669874</v>
      </c>
      <c r="P54" s="36">
        <v>65.75</v>
      </c>
      <c r="Q54" s="36">
        <v>22.1</v>
      </c>
      <c r="R54" s="38">
        <v>22.750000000000004</v>
      </c>
      <c r="S54" s="38">
        <v>0</v>
      </c>
      <c r="T54" s="37">
        <f>SUMPRODUCT(LTA!J54:AN54,LTA!J$101:AN$101,LTA!J$104:AN$104)</f>
        <v>201.67</v>
      </c>
      <c r="U54" s="37">
        <f>SUMPRODUCT(LTA!J54:AN54,LTA!J$102:AN$102,LTA!J$104:AN$104)</f>
        <v>104.75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12.221224642989291</v>
      </c>
      <c r="AD54">
        <f t="shared" si="1"/>
        <v>739.72156574726262</v>
      </c>
      <c r="AE54">
        <f>'IDT-1'!C54</f>
        <v>0</v>
      </c>
      <c r="AF54" s="24"/>
      <c r="AG54">
        <f t="shared" si="2"/>
        <v>739.72156574726262</v>
      </c>
      <c r="AI54" s="34">
        <f>PXIL!I54</f>
        <v>0</v>
      </c>
      <c r="AJ54" s="34">
        <f>PXIL!O54</f>
        <v>0</v>
      </c>
      <c r="AK54" s="34">
        <f>RTM_IEX!I54</f>
        <v>19.29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5.9024900000000002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627.76158961202486</v>
      </c>
      <c r="P55" s="36">
        <v>68.17</v>
      </c>
      <c r="Q55" s="36">
        <v>22.1</v>
      </c>
      <c r="R55" s="38">
        <v>22.750000000000004</v>
      </c>
      <c r="S55" s="38">
        <v>0</v>
      </c>
      <c r="T55" s="37">
        <f>SUMPRODUCT(LTA!J55:AN55,LTA!J$101:AN$101,LTA!J$104:AN$104)</f>
        <v>188.67000000000002</v>
      </c>
      <c r="U55" s="37">
        <f>SUMPRODUCT(LTA!J55:AN55,LTA!J$102:AN$102,LTA!J$104:AN$104)</f>
        <v>84.5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12.090176436654032</v>
      </c>
      <c r="AD55">
        <f t="shared" si="1"/>
        <v>724.25163700892415</v>
      </c>
      <c r="AE55">
        <f>'IDT-1'!C55</f>
        <v>0</v>
      </c>
      <c r="AF55" s="24"/>
      <c r="AG55">
        <f t="shared" si="2"/>
        <v>724.25163700892415</v>
      </c>
      <c r="AI55" s="34">
        <f>PXIL!I55</f>
        <v>0</v>
      </c>
      <c r="AJ55" s="34">
        <f>PXIL!O55</f>
        <v>0</v>
      </c>
      <c r="AK55" s="34">
        <f>RTM_IEX!I55</f>
        <v>9.65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5.9024900000000002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636.98327452798549</v>
      </c>
      <c r="P56" s="36">
        <v>68.17</v>
      </c>
      <c r="Q56" s="36">
        <v>22.1</v>
      </c>
      <c r="R56" s="38">
        <v>22.750000000000004</v>
      </c>
      <c r="S56" s="38">
        <v>0</v>
      </c>
      <c r="T56" s="37">
        <f>SUMPRODUCT(LTA!J56:AN56,LTA!J$101:AN$101,LTA!J$104:AN$104)</f>
        <v>191.35000000000002</v>
      </c>
      <c r="U56" s="37">
        <f>SUMPRODUCT(LTA!J56:AN56,LTA!J$102:AN$102,LTA!J$104:AN$104)</f>
        <v>70.03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11.985045508317231</v>
      </c>
      <c r="AD56">
        <f t="shared" si="1"/>
        <v>711.84118123049905</v>
      </c>
      <c r="AE56">
        <f>'IDT-1'!C56</f>
        <v>0</v>
      </c>
      <c r="AF56" s="24"/>
      <c r="AG56">
        <f t="shared" si="2"/>
        <v>711.84118123049905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5.9024900000000002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607.20194512278204</v>
      </c>
      <c r="P57" s="36">
        <v>68.17</v>
      </c>
      <c r="Q57" s="36">
        <v>22.1</v>
      </c>
      <c r="R57" s="38">
        <v>22.750000000000004</v>
      </c>
      <c r="S57" s="38">
        <v>0</v>
      </c>
      <c r="T57" s="37">
        <f>SUMPRODUCT(LTA!J57:AN57,LTA!J$101:AN$101,LTA!J$104:AN$104)</f>
        <v>188.89</v>
      </c>
      <c r="U57" s="37">
        <f>SUMPRODUCT(LTA!J57:AN57,LTA!J$102:AN$102,LTA!J$104:AN$104)</f>
        <v>108.36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12.036190341313521</v>
      </c>
      <c r="AD57">
        <f t="shared" si="1"/>
        <v>717.87870699229927</v>
      </c>
      <c r="AE57">
        <f>'IDT-1'!C57</f>
        <v>0</v>
      </c>
      <c r="AF57" s="24"/>
      <c r="AG57">
        <f t="shared" si="2"/>
        <v>717.87870699229927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5.9024900000000002</v>
      </c>
      <c r="E58">
        <f>GT_NG!Q58</f>
        <v>7.9482127779341392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606.77459900562155</v>
      </c>
      <c r="P58" s="36">
        <v>68.17</v>
      </c>
      <c r="Q58" s="36">
        <v>22.1</v>
      </c>
      <c r="R58" s="38">
        <v>22.750000000000004</v>
      </c>
      <c r="S58" s="38">
        <v>0</v>
      </c>
      <c r="T58" s="37">
        <f>SUMPRODUCT(LTA!J58:AN58,LTA!J$101:AN$101,LTA!J$104:AN$104)</f>
        <v>189.35</v>
      </c>
      <c r="U58" s="37">
        <f>SUMPRODUCT(LTA!J58:AN58,LTA!J$102:AN$102,LTA!J$104:AN$104)</f>
        <v>108.36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12.036464633929372</v>
      </c>
      <c r="AD58">
        <f t="shared" si="1"/>
        <v>717.91108658252278</v>
      </c>
      <c r="AE58">
        <f>'IDT-1'!C58</f>
        <v>0</v>
      </c>
      <c r="AF58" s="24"/>
      <c r="AG58">
        <f t="shared" si="2"/>
        <v>717.91108658252278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5.9024900000000002</v>
      </c>
      <c r="E59">
        <f>GT_NG!Q59</f>
        <v>7.9482127779341392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606.44499311524032</v>
      </c>
      <c r="P59" s="36">
        <v>68.17</v>
      </c>
      <c r="Q59" s="36">
        <v>22.1</v>
      </c>
      <c r="R59" s="38">
        <v>22.750000000000004</v>
      </c>
      <c r="S59" s="38">
        <v>0</v>
      </c>
      <c r="T59" s="37">
        <f>SUMPRODUCT(LTA!J59:AN59,LTA!J$101:AN$101,LTA!J$104:AN$104)</f>
        <v>175.23000000000002</v>
      </c>
      <c r="U59" s="37">
        <f>SUMPRODUCT(LTA!J59:AN59,LTA!J$102:AN$102,LTA!J$104:AN$104)</f>
        <v>108.36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11.915087944450169</v>
      </c>
      <c r="AD59">
        <f t="shared" si="1"/>
        <v>703.58285738162078</v>
      </c>
      <c r="AE59">
        <f>'IDT-1'!C59</f>
        <v>0</v>
      </c>
      <c r="AF59" s="24"/>
      <c r="AG59">
        <f t="shared" si="2"/>
        <v>703.58285738162078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5.9024900000000002</v>
      </c>
      <c r="E60">
        <f>GT_NG!Q60</f>
        <v>7.9482127779341392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606.44496165665669</v>
      </c>
      <c r="P60" s="36">
        <v>68.17</v>
      </c>
      <c r="Q60" s="36">
        <v>22.1</v>
      </c>
      <c r="R60" s="38">
        <v>22.750000000000004</v>
      </c>
      <c r="S60" s="38">
        <v>0</v>
      </c>
      <c r="T60" s="37">
        <f>SUMPRODUCT(LTA!J60:AN60,LTA!J$101:AN$101,LTA!J$104:AN$104)</f>
        <v>175.99</v>
      </c>
      <c r="U60" s="37">
        <f>SUMPRODUCT(LTA!J60:AN60,LTA!J$102:AN$102,LTA!J$104:AN$104)</f>
        <v>108.36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11.921471680198067</v>
      </c>
      <c r="AD60">
        <f t="shared" si="1"/>
        <v>704.33644218728932</v>
      </c>
      <c r="AE60">
        <f>'IDT-1'!C60</f>
        <v>0</v>
      </c>
      <c r="AF60" s="24"/>
      <c r="AG60">
        <f t="shared" si="2"/>
        <v>704.33644218728932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5.9024900000000002</v>
      </c>
      <c r="E61">
        <f>GT_NG!Q61</f>
        <v>7.9482127779341392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609.1369897924335</v>
      </c>
      <c r="P61" s="36">
        <v>68.17</v>
      </c>
      <c r="Q61" s="36">
        <v>22.1</v>
      </c>
      <c r="R61" s="38">
        <v>22.750000000000004</v>
      </c>
      <c r="S61" s="38">
        <v>0</v>
      </c>
      <c r="T61" s="37">
        <f>SUMPRODUCT(LTA!J61:AN61,LTA!J$101:AN$101,LTA!J$104:AN$104)</f>
        <v>171.86</v>
      </c>
      <c r="U61" s="37">
        <f>SUMPRODUCT(LTA!J61:AN61,LTA!J$102:AN$102,LTA!J$104:AN$104)</f>
        <v>108.36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11.909392716538592</v>
      </c>
      <c r="AD61">
        <f t="shared" si="1"/>
        <v>702.91054928672565</v>
      </c>
      <c r="AE61">
        <f>'IDT-1'!C61</f>
        <v>0</v>
      </c>
      <c r="AF61" s="24"/>
      <c r="AG61">
        <f t="shared" si="2"/>
        <v>702.91054928672565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5.9024900000000002</v>
      </c>
      <c r="E62">
        <f>GT_NG!Q62</f>
        <v>7.9482127779341392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617.89811306136824</v>
      </c>
      <c r="P62" s="36">
        <v>68.17</v>
      </c>
      <c r="Q62" s="36">
        <v>22.1</v>
      </c>
      <c r="R62" s="38">
        <v>22.750000000000004</v>
      </c>
      <c r="S62" s="38">
        <v>0</v>
      </c>
      <c r="T62" s="37">
        <f>SUMPRODUCT(LTA!J62:AN62,LTA!J$101:AN$101,LTA!J$104:AN$104)</f>
        <v>163.19</v>
      </c>
      <c r="U62" s="37">
        <f>SUMPRODUCT(LTA!J62:AN62,LTA!J$102:AN$102,LTA!J$104:AN$104)</f>
        <v>108.36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11.910158151997644</v>
      </c>
      <c r="AD62">
        <f t="shared" si="1"/>
        <v>703.00090712020119</v>
      </c>
      <c r="AE62">
        <f>'IDT-1'!C62</f>
        <v>0</v>
      </c>
      <c r="AF62" s="24"/>
      <c r="AG62">
        <f t="shared" si="2"/>
        <v>703.00090712020119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5.9024900000000002</v>
      </c>
      <c r="E63">
        <f>GT_NG!Q63</f>
        <v>7.9482127779341392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619.2502926854213</v>
      </c>
      <c r="P63" s="36">
        <v>68.17</v>
      </c>
      <c r="Q63" s="36">
        <v>22.1</v>
      </c>
      <c r="R63" s="38">
        <v>22.750000000000004</v>
      </c>
      <c r="S63" s="38">
        <v>0</v>
      </c>
      <c r="T63" s="37">
        <f>SUMPRODUCT(LTA!J63:AN63,LTA!J$101:AN$101,LTA!J$104:AN$104)</f>
        <v>136.31</v>
      </c>
      <c r="U63" s="37">
        <f>SUMPRODUCT(LTA!J63:AN63,LTA!J$102:AN$102,LTA!J$104:AN$104)</f>
        <v>108.36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11.69572446083969</v>
      </c>
      <c r="AD63">
        <f t="shared" si="1"/>
        <v>677.68752043541224</v>
      </c>
      <c r="AE63">
        <f>'IDT-1'!C63</f>
        <v>0</v>
      </c>
      <c r="AF63" s="24"/>
      <c r="AG63">
        <f t="shared" si="2"/>
        <v>677.68752043541224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5.9024900000000002</v>
      </c>
      <c r="E64">
        <f>GT_NG!Q64</f>
        <v>7.9482127779341392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619.7497690367635</v>
      </c>
      <c r="P64" s="36">
        <v>68.17</v>
      </c>
      <c r="Q64" s="36">
        <v>22.1</v>
      </c>
      <c r="R64" s="38">
        <v>22.750000000000004</v>
      </c>
      <c r="S64" s="38">
        <v>0</v>
      </c>
      <c r="T64" s="37">
        <f>SUMPRODUCT(LTA!J64:AN64,LTA!J$101:AN$101,LTA!J$104:AN$104)</f>
        <v>123.78</v>
      </c>
      <c r="U64" s="37">
        <f>SUMPRODUCT(LTA!J64:AN64,LTA!J$102:AN$102,LTA!J$104:AN$104)</f>
        <v>108.36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11.594668062190966</v>
      </c>
      <c r="AD64">
        <f t="shared" si="1"/>
        <v>665.75805318540324</v>
      </c>
      <c r="AE64">
        <f>'IDT-1'!C64</f>
        <v>0</v>
      </c>
      <c r="AF64" s="24"/>
      <c r="AG64">
        <f t="shared" si="2"/>
        <v>665.75805318540324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5.9024900000000002</v>
      </c>
      <c r="E65">
        <f>GT_NG!Q65</f>
        <v>7.9482127779341392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619.86830412258428</v>
      </c>
      <c r="P65" s="36">
        <v>68.17</v>
      </c>
      <c r="Q65" s="36">
        <v>22.1</v>
      </c>
      <c r="R65" s="38">
        <v>23.250000000000004</v>
      </c>
      <c r="S65" s="38">
        <v>0</v>
      </c>
      <c r="T65" s="37">
        <f>SUMPRODUCT(LTA!J65:AN65,LTA!J$101:AN$101,LTA!J$104:AN$104)</f>
        <v>101.59</v>
      </c>
      <c r="U65" s="37">
        <f>SUMPRODUCT(LTA!J65:AN65,LTA!J$102:AN$102,LTA!J$104:AN$104)</f>
        <v>108.36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11.383292861675528</v>
      </c>
      <c r="AD65">
        <f t="shared" si="1"/>
        <v>640.80571403884289</v>
      </c>
      <c r="AE65">
        <f>'IDT-1'!C65</f>
        <v>0</v>
      </c>
      <c r="AF65" s="24"/>
      <c r="AG65">
        <f t="shared" si="2"/>
        <v>640.80571403884289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5.9024900000000002</v>
      </c>
      <c r="E66">
        <f>GT_NG!Q66</f>
        <v>7.9482127779341392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624.50832072258424</v>
      </c>
      <c r="P66" s="36">
        <v>68.17</v>
      </c>
      <c r="Q66" s="36">
        <v>22.1</v>
      </c>
      <c r="R66" s="38">
        <v>23.250000000000004</v>
      </c>
      <c r="S66" s="38">
        <v>0</v>
      </c>
      <c r="T66" s="37">
        <f>SUMPRODUCT(LTA!J66:AN66,LTA!J$101:AN$101,LTA!J$104:AN$104)</f>
        <v>90.64</v>
      </c>
      <c r="U66" s="37">
        <f>SUMPRODUCT(LTA!J66:AN66,LTA!J$102:AN$102,LTA!J$104:AN$104)</f>
        <v>108.36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11.330289001115528</v>
      </c>
      <c r="AD66">
        <f t="shared" si="1"/>
        <v>634.54873449940283</v>
      </c>
      <c r="AE66">
        <f>'IDT-1'!C66</f>
        <v>0</v>
      </c>
      <c r="AF66" s="24"/>
      <c r="AG66">
        <f t="shared" si="2"/>
        <v>634.54873449940283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5.9024900000000002</v>
      </c>
      <c r="E67">
        <f>GT_NG!Q67</f>
        <v>7.9482127779341392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653.04999462938281</v>
      </c>
      <c r="P67" s="36">
        <v>68.17</v>
      </c>
      <c r="Q67" s="36">
        <v>22.1</v>
      </c>
      <c r="R67" s="38">
        <v>23.250000000000004</v>
      </c>
      <c r="S67" s="38">
        <v>0</v>
      </c>
      <c r="T67" s="37">
        <f>SUMPRODUCT(LTA!J67:AN67,LTA!J$101:AN$101,LTA!J$104:AN$104)</f>
        <v>80.67</v>
      </c>
      <c r="U67" s="37">
        <f>SUMPRODUCT(LTA!J67:AN67,LTA!J$102:AN$102,LTA!J$104:AN$104)</f>
        <v>108.36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11.486291061932635</v>
      </c>
      <c r="AD67">
        <f t="shared" si="1"/>
        <v>652.96440634538419</v>
      </c>
      <c r="AE67">
        <f>'IDT-1'!C67</f>
        <v>0</v>
      </c>
      <c r="AF67" s="24"/>
      <c r="AG67">
        <f t="shared" si="2"/>
        <v>652.96440634538419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5.9024900000000002</v>
      </c>
      <c r="E68">
        <f>GT_NG!Q68</f>
        <v>7.9482127779341392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662.51897924108721</v>
      </c>
      <c r="P68" s="36">
        <v>68.17</v>
      </c>
      <c r="Q68" s="36">
        <v>22.1</v>
      </c>
      <c r="R68" s="38">
        <v>23.1</v>
      </c>
      <c r="S68" s="38">
        <v>0</v>
      </c>
      <c r="T68" s="37">
        <f>SUMPRODUCT(LTA!J68:AN68,LTA!J$101:AN$101,LTA!J$104:AN$104)</f>
        <v>66.210000000000008</v>
      </c>
      <c r="U68" s="37">
        <f>SUMPRODUCT(LTA!J68:AN68,LTA!J$102:AN$102,LTA!J$104:AN$104)</f>
        <v>108.36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11.443106532670953</v>
      </c>
      <c r="AD68">
        <f t="shared" ref="AD68:AD98" si="4">SUM(B68:AB68,AI68:AR68)-AC68</f>
        <v>647.86657548635037</v>
      </c>
      <c r="AE68">
        <f>'IDT-1'!C68</f>
        <v>0</v>
      </c>
      <c r="AF68" s="24"/>
      <c r="AG68">
        <f t="shared" ref="AG68:AG98" si="5">SUM(AD68:AF68)</f>
        <v>647.86657548635037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5.9024900000000002</v>
      </c>
      <c r="E69">
        <f>GT_NG!Q69</f>
        <v>7.9482127779341392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652.63073239189009</v>
      </c>
      <c r="P69" s="36">
        <v>68.17</v>
      </c>
      <c r="Q69" s="36">
        <v>22.1</v>
      </c>
      <c r="R69" s="38">
        <v>10.399999999999999</v>
      </c>
      <c r="S69" s="38">
        <v>0</v>
      </c>
      <c r="T69" s="37">
        <f>SUMPRODUCT(LTA!J69:AN69,LTA!J$101:AN$101,LTA!J$104:AN$104)</f>
        <v>52.86</v>
      </c>
      <c r="U69" s="37">
        <f>SUMPRODUCT(LTA!J69:AN69,LTA!J$102:AN$102,LTA!J$104:AN$104)</f>
        <v>109.36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11.530397259137697</v>
      </c>
      <c r="AD69">
        <f t="shared" si="4"/>
        <v>658.17103791068644</v>
      </c>
      <c r="AE69">
        <f>'IDT-1'!C69</f>
        <v>0</v>
      </c>
      <c r="AF69" s="24"/>
      <c r="AG69">
        <f t="shared" si="5"/>
        <v>658.17103791068644</v>
      </c>
      <c r="AI69" s="34">
        <f>PXIL!I69</f>
        <v>0</v>
      </c>
      <c r="AJ69" s="34">
        <f>PXIL!O69</f>
        <v>0</v>
      </c>
      <c r="AK69" s="34">
        <f>RTM_IEX!I69</f>
        <v>35.68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9.65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5.9024900000000002</v>
      </c>
      <c r="E70">
        <f>GT_NG!Q70</f>
        <v>7.9482127779341392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652.63073239189009</v>
      </c>
      <c r="P70" s="36">
        <v>68.17</v>
      </c>
      <c r="Q70" s="36">
        <v>22.1</v>
      </c>
      <c r="R70" s="38">
        <v>4.8199999999999994</v>
      </c>
      <c r="S70" s="38">
        <v>0</v>
      </c>
      <c r="T70" s="37">
        <f>SUMPRODUCT(LTA!J70:AN70,LTA!J$101:AN$101,LTA!J$104:AN$104)</f>
        <v>45.230000000000004</v>
      </c>
      <c r="U70" s="37">
        <f>SUMPRODUCT(LTA!J70:AN70,LTA!J$102:AN$102,LTA!J$104:AN$104)</f>
        <v>109.78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11.622461259137697</v>
      </c>
      <c r="AD70">
        <f t="shared" si="4"/>
        <v>669.03897391068654</v>
      </c>
      <c r="AE70">
        <f>'IDT-1'!C70</f>
        <v>0</v>
      </c>
      <c r="AF70" s="24"/>
      <c r="AG70">
        <f t="shared" si="5"/>
        <v>669.03897391068654</v>
      </c>
      <c r="AI70" s="34">
        <f>PXIL!I70</f>
        <v>0</v>
      </c>
      <c r="AJ70" s="34">
        <f>PXIL!O70</f>
        <v>0</v>
      </c>
      <c r="AK70" s="34">
        <f>RTM_IEX!I70</f>
        <v>30.5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38.58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5.9024900000000002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660.81854336660467</v>
      </c>
      <c r="P71" s="36">
        <v>68.17</v>
      </c>
      <c r="Q71" s="36">
        <v>22.1</v>
      </c>
      <c r="R71" s="38">
        <v>2.35</v>
      </c>
      <c r="S71" s="38">
        <v>0</v>
      </c>
      <c r="T71" s="37">
        <f>SUMPRODUCT(LTA!J71:AN71,LTA!J$101:AN$101,LTA!J$104:AN$104)</f>
        <v>41.46</v>
      </c>
      <c r="U71" s="37">
        <f>SUMPRODUCT(LTA!J71:AN71,LTA!J$102:AN$102,LTA!J$104:AN$104)</f>
        <v>110.11999999999999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11.750519952956171</v>
      </c>
      <c r="AD71">
        <f t="shared" si="4"/>
        <v>684.15599781430535</v>
      </c>
      <c r="AE71">
        <f>'IDT-1'!C71</f>
        <v>0</v>
      </c>
      <c r="AF71" s="24"/>
      <c r="AG71">
        <f t="shared" si="5"/>
        <v>684.15599781430535</v>
      </c>
      <c r="AI71" s="34">
        <f>PXIL!I71</f>
        <v>0</v>
      </c>
      <c r="AJ71" s="34">
        <f>PXIL!O71</f>
        <v>0</v>
      </c>
      <c r="AK71" s="34">
        <f>RTM_IEX!I71</f>
        <v>14.22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67.52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5.9024900000000002</v>
      </c>
      <c r="E72">
        <f>GT_NG!Q72</f>
        <v>8.2454844006568155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669.09585419755558</v>
      </c>
      <c r="P72" s="36">
        <v>68.17</v>
      </c>
      <c r="Q72" s="36">
        <v>22.1</v>
      </c>
      <c r="R72" s="38">
        <v>0.51734693877551019</v>
      </c>
      <c r="S72" s="38">
        <v>0</v>
      </c>
      <c r="T72" s="37">
        <f>SUMPRODUCT(LTA!J72:AN72,LTA!J$101:AN$101,LTA!J$104:AN$104)</f>
        <v>37.67</v>
      </c>
      <c r="U72" s="37">
        <f>SUMPRODUCT(LTA!J72:AN72,LTA!J$102:AN$102,LTA!J$104:AN$104)</f>
        <v>110.28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11.884455078221873</v>
      </c>
      <c r="AD72">
        <f t="shared" si="4"/>
        <v>699.96672045876585</v>
      </c>
      <c r="AE72">
        <f>'IDT-1'!C72</f>
        <v>0</v>
      </c>
      <c r="AF72" s="24"/>
      <c r="AG72">
        <f t="shared" si="5"/>
        <v>699.96672045876585</v>
      </c>
      <c r="AI72" s="34">
        <f>PXIL!I72</f>
        <v>0</v>
      </c>
      <c r="AJ72" s="34">
        <f>PXIL!O72</f>
        <v>0</v>
      </c>
      <c r="AK72" s="34">
        <f>RTM_IEX!I72</f>
        <v>8.06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86.81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5.9024900000000002</v>
      </c>
      <c r="E73">
        <f>GT_NG!Q73</f>
        <v>8.2454844006568155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681.68261544164909</v>
      </c>
      <c r="P73" s="36">
        <v>68.17</v>
      </c>
      <c r="Q73" s="36">
        <v>22.1</v>
      </c>
      <c r="R73" s="38">
        <v>2.7272727272727271E-2</v>
      </c>
      <c r="S73" s="38">
        <v>0</v>
      </c>
      <c r="T73" s="37">
        <f>SUMPRODUCT(LTA!J73:AN73,LTA!J$101:AN$101,LTA!J$104:AN$104)</f>
        <v>29.29</v>
      </c>
      <c r="U73" s="37">
        <f>SUMPRODUCT(LTA!J73:AN73,LTA!J$102:AN$102,LTA!J$104:AN$104)</f>
        <v>110.46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11.49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11.977247249295633</v>
      </c>
      <c r="AD73">
        <f t="shared" si="4"/>
        <v>710.92061532028299</v>
      </c>
      <c r="AE73">
        <f>'IDT-1'!C73</f>
        <v>0</v>
      </c>
      <c r="AF73" s="24"/>
      <c r="AG73">
        <f t="shared" si="5"/>
        <v>710.92061532028299</v>
      </c>
      <c r="AI73" s="34">
        <f>PXIL!I73</f>
        <v>0</v>
      </c>
      <c r="AJ73" s="34">
        <f>PXIL!O73</f>
        <v>0</v>
      </c>
      <c r="AK73" s="34">
        <f>RTM_IEX!I73</f>
        <v>1.77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78.760000000000005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5.9024900000000002</v>
      </c>
      <c r="E74">
        <f>GT_NG!Q74</f>
        <v>8.2454844006568155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697.03025729167814</v>
      </c>
      <c r="P74" s="36">
        <v>68.17</v>
      </c>
      <c r="Q74" s="36">
        <v>22.1</v>
      </c>
      <c r="R74" s="38">
        <v>0</v>
      </c>
      <c r="S74" s="38">
        <v>0</v>
      </c>
      <c r="T74" s="37">
        <f>SUMPRODUCT(LTA!J74:AN74,LTA!J$101:AN$101,LTA!J$104:AN$104)</f>
        <v>27.569999999999997</v>
      </c>
      <c r="U74" s="37">
        <f>SUMPRODUCT(LTA!J74:AN74,LTA!J$102:AN$102,LTA!J$104:AN$104)</f>
        <v>110.8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12.35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12.128786349926788</v>
      </c>
      <c r="AD74">
        <f t="shared" si="4"/>
        <v>728.80944534240814</v>
      </c>
      <c r="AE74">
        <f>'IDT-1'!C74</f>
        <v>0</v>
      </c>
      <c r="AF74" s="24"/>
      <c r="AG74">
        <f t="shared" si="5"/>
        <v>728.80944534240814</v>
      </c>
      <c r="AI74" s="34">
        <f>PXIL!I74</f>
        <v>0</v>
      </c>
      <c r="AJ74" s="34">
        <f>PXIL!O74</f>
        <v>0</v>
      </c>
      <c r="AK74" s="34">
        <f>RTM_IEX!I74</f>
        <v>1.54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82.23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5.9024900000000002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714.53602133930485</v>
      </c>
      <c r="P75" s="36">
        <v>68.17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28.43</v>
      </c>
      <c r="U75" s="37">
        <f>SUMPRODUCT(LTA!J75:AN75,LTA!J$102:AN$102,LTA!J$104:AN$104)</f>
        <v>110.97999999999999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1.8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12.353687181719955</v>
      </c>
      <c r="AD75">
        <f t="shared" si="4"/>
        <v>755.35845305742066</v>
      </c>
      <c r="AE75">
        <f>'IDT-1'!C75</f>
        <v>0</v>
      </c>
      <c r="AF75" s="24"/>
      <c r="AG75">
        <f t="shared" si="5"/>
        <v>755.35845305742066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102.48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5.9024900000000002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738.00877180306281</v>
      </c>
      <c r="P76" s="36">
        <v>68.17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30.31</v>
      </c>
      <c r="U76" s="37">
        <f>SUMPRODUCT(LTA!J76:AN76,LTA!J$102:AN$102,LTA!J$104:AN$104)</f>
        <v>111.39999999999999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12.469437651488859</v>
      </c>
      <c r="AD76">
        <f t="shared" si="4"/>
        <v>738.89545305140973</v>
      </c>
      <c r="AE76">
        <f>'IDT-1'!C76</f>
        <v>8.8390000000000004</v>
      </c>
      <c r="AF76" s="24"/>
      <c r="AG76">
        <f t="shared" si="5"/>
        <v>747.73445305140979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-15</v>
      </c>
      <c r="AM76" s="34">
        <f>RTM_PXI!I76</f>
        <v>0</v>
      </c>
      <c r="AN76" s="34">
        <f>RTM_PXI!O76</f>
        <v>0</v>
      </c>
      <c r="AO76" s="148">
        <f>GDAM_IEX!I76</f>
        <v>77.16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5.9024900000000002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738.8455882234847</v>
      </c>
      <c r="P77" s="36">
        <v>68.17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32.53</v>
      </c>
      <c r="U77" s="37">
        <f>SUMPRODUCT(LTA!J77:AN77,LTA!J$102:AN$102,LTA!J$104:AN$104)</f>
        <v>112.1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12.502862698044847</v>
      </c>
      <c r="AD77">
        <f t="shared" si="4"/>
        <v>732.79884442527555</v>
      </c>
      <c r="AE77">
        <f>'IDT-1'!C77</f>
        <v>4.9550000000000001</v>
      </c>
      <c r="AF77" s="24"/>
      <c r="AG77">
        <f t="shared" si="5"/>
        <v>737.75384442527559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-20</v>
      </c>
      <c r="AM77" s="34">
        <f>RTM_PXI!I77</f>
        <v>0</v>
      </c>
      <c r="AN77" s="34">
        <f>RTM_PXI!O77</f>
        <v>0</v>
      </c>
      <c r="AO77" s="148">
        <f>GDAM_IEX!I77</f>
        <v>72.34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5.9024900000000002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738.83837221062106</v>
      </c>
      <c r="P78" s="36">
        <v>68.17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34.770000000000003</v>
      </c>
      <c r="U78" s="37">
        <f>SUMPRODUCT(LTA!J78:AN78,LTA!J$102:AN$102,LTA!J$104:AN$104)</f>
        <v>113.46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12.244650294912347</v>
      </c>
      <c r="AD78">
        <f t="shared" si="4"/>
        <v>712.35984081554443</v>
      </c>
      <c r="AE78">
        <f>'IDT-1'!C78</f>
        <v>10.670999999999999</v>
      </c>
      <c r="AF78" s="24"/>
      <c r="AG78">
        <f t="shared" si="5"/>
        <v>723.03084081554448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53.05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5.9024900000000002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44.99811407736474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738.59001019085326</v>
      </c>
      <c r="P79" s="36">
        <v>68.17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36.15</v>
      </c>
      <c r="U79" s="37">
        <f>SUMPRODUCT(LTA!J79:AN79,LTA!J$102:AN$102,LTA!J$104:AN$104)</f>
        <v>114.56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12.14183221219616</v>
      </c>
      <c r="AD79">
        <f t="shared" si="4"/>
        <v>700.22241095585764</v>
      </c>
      <c r="AE79">
        <f>'IDT-1'!C79</f>
        <v>16.300999999999998</v>
      </c>
      <c r="AF79" s="24"/>
      <c r="AG79">
        <f t="shared" si="5"/>
        <v>716.52341095585768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8">
        <f>GDAM_IEX!I79</f>
        <v>38.58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5.9024900000000002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44.998324708685459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732.88701422318672</v>
      </c>
      <c r="P80" s="36">
        <v>68.17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37.1</v>
      </c>
      <c r="U80" s="37">
        <f>SUMPRODUCT(LTA!J80:AN80,LTA!J$102:AN$102,LTA!J$104:AN$104)</f>
        <v>115.35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11.863665026746412</v>
      </c>
      <c r="AD80">
        <f t="shared" si="4"/>
        <v>677.42779280496154</v>
      </c>
      <c r="AE80">
        <f>'IDT-1'!C80</f>
        <v>21.532</v>
      </c>
      <c r="AF80" s="24"/>
      <c r="AG80">
        <f t="shared" si="5"/>
        <v>698.95979280496158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8">
        <f>GDAM_IEX!I80</f>
        <v>14.47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5.9024900000000002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44.998324708685459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741.8625239742488</v>
      </c>
      <c r="P81" s="36">
        <v>68.17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41.08</v>
      </c>
      <c r="U81" s="37">
        <f>SUMPRODUCT(LTA!J81:AN81,LTA!J$102:AN$102,LTA!J$104:AN$104)</f>
        <v>116.22999999999999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12.068246463153114</v>
      </c>
      <c r="AD81">
        <f t="shared" si="4"/>
        <v>661.40872111961698</v>
      </c>
      <c r="AE81">
        <f>'IDT-1'!C81</f>
        <v>27.213000000000001</v>
      </c>
      <c r="AF81" s="24"/>
      <c r="AG81">
        <f t="shared" si="5"/>
        <v>688.62172111961695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-30</v>
      </c>
      <c r="AM81" s="34">
        <f>RTM_PXI!I81</f>
        <v>0</v>
      </c>
      <c r="AN81" s="34">
        <f>RTM_PXI!O81</f>
        <v>0</v>
      </c>
      <c r="AO81" s="148">
        <f>GDAM_IEX!I81</f>
        <v>4.82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5.9024900000000002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44.998324708685459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704.73876994125555</v>
      </c>
      <c r="P82" s="36">
        <v>68.17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41.11</v>
      </c>
      <c r="U82" s="37">
        <f>SUMPRODUCT(LTA!J82:AN82,LTA!J$102:AN$102,LTA!J$104:AN$104)</f>
        <v>116.67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11.835895563402634</v>
      </c>
      <c r="AD82">
        <f t="shared" si="4"/>
        <v>664.10731798637414</v>
      </c>
      <c r="AE82">
        <f>'IDT-1'!C82</f>
        <v>0</v>
      </c>
      <c r="AF82" s="24"/>
      <c r="AG82">
        <f t="shared" si="5"/>
        <v>664.10731798637414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8">
        <f>GDAM_IEX!I82</f>
        <v>28.94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5.9024900000000002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637.65800747061883</v>
      </c>
      <c r="P83" s="36">
        <v>68.17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48.55</v>
      </c>
      <c r="U83" s="37">
        <f>SUMPRODUCT(LTA!J83:AN83,LTA!J$102:AN$102,LTA!J$104:AN$104)</f>
        <v>120.44999999999999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10.2666585093192</v>
      </c>
      <c r="AD83">
        <f t="shared" si="4"/>
        <v>689.7520915916383</v>
      </c>
      <c r="AE83">
        <f>'IDT-1'!C83</f>
        <v>-38</v>
      </c>
      <c r="AF83" s="24"/>
      <c r="AG83">
        <f t="shared" si="5"/>
        <v>651.7520915916383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5.9024900000000002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45.927902452390725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622.55550494553086</v>
      </c>
      <c r="P84" s="36">
        <v>68.17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48.22</v>
      </c>
      <c r="U84" s="37">
        <f>SUMPRODUCT(LTA!J84:AN84,LTA!J$102:AN$102,LTA!J$104:AN$104)</f>
        <v>120.25999999999999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10.299414443419771</v>
      </c>
      <c r="AD84">
        <f t="shared" si="4"/>
        <v>649.43248615194386</v>
      </c>
      <c r="AE84">
        <f>'IDT-1'!C84</f>
        <v>-23</v>
      </c>
      <c r="AF84" s="24"/>
      <c r="AG84">
        <f t="shared" si="5"/>
        <v>626.43248615194386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5.9024900000000002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45.927902452390725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597.97707399841329</v>
      </c>
      <c r="P85" s="36">
        <v>68.17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47.49</v>
      </c>
      <c r="U85" s="37">
        <f>SUMPRODUCT(LTA!J85:AN85,LTA!J$102:AN$102,LTA!J$104:AN$104)</f>
        <v>120.24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10.02735751938976</v>
      </c>
      <c r="AD85">
        <f t="shared" si="4"/>
        <v>631.37611212885633</v>
      </c>
      <c r="AE85">
        <f>'IDT-1'!C85</f>
        <v>-35</v>
      </c>
      <c r="AF85" s="24"/>
      <c r="AG85">
        <f t="shared" si="5"/>
        <v>596.37611212885633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5.9024900000000002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45.927902452390725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589.19302840010027</v>
      </c>
      <c r="P86" s="36">
        <v>68.17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47.03</v>
      </c>
      <c r="U86" s="37">
        <f>SUMPRODUCT(LTA!J86:AN86,LTA!J$102:AN$102,LTA!J$104:AN$104)</f>
        <v>91.22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9.4941605932417037</v>
      </c>
      <c r="AD86">
        <f t="shared" si="4"/>
        <v>618.64526345669128</v>
      </c>
      <c r="AE86">
        <f>'IDT-1'!C86</f>
        <v>-38</v>
      </c>
      <c r="AF86" s="24"/>
      <c r="AG86">
        <f t="shared" si="5"/>
        <v>580.64526345669128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5.9024900000000002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585.17750440017505</v>
      </c>
      <c r="P87" s="36">
        <v>68.17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56.08</v>
      </c>
      <c r="U87" s="37">
        <f>SUMPRODUCT(LTA!J87:AN87,LTA!J$102:AN$102,LTA!J$104:AN$104)</f>
        <v>84.54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9.587430283527473</v>
      </c>
      <c r="AD87">
        <f t="shared" si="4"/>
        <v>609.57081674698622</v>
      </c>
      <c r="AE87">
        <f>'IDT-1'!C87</f>
        <v>-33</v>
      </c>
      <c r="AF87" s="24"/>
      <c r="AG87">
        <f t="shared" si="5"/>
        <v>576.57081674698622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5.9024900000000002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576.25194867820983</v>
      </c>
      <c r="P88" s="36">
        <v>68.17</v>
      </c>
      <c r="Q88" s="36">
        <v>9.6487057403433472</v>
      </c>
      <c r="R88" s="38">
        <v>0</v>
      </c>
      <c r="S88" s="38">
        <v>0</v>
      </c>
      <c r="T88" s="37">
        <f>SUMPRODUCT(LTA!J88:AN88,LTA!J$101:AN$101,LTA!J$104:AN$104)</f>
        <v>55.29</v>
      </c>
      <c r="U88" s="37">
        <f>SUMPRODUCT(LTA!J88:AN88,LTA!J$102:AN$102,LTA!J$104:AN$104)</f>
        <v>70.44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9.2997310591316271</v>
      </c>
      <c r="AD88">
        <f t="shared" si="4"/>
        <v>571.59166598976014</v>
      </c>
      <c r="AE88">
        <f>'IDT-1'!C88</f>
        <v>0</v>
      </c>
      <c r="AF88" s="24"/>
      <c r="AG88">
        <f t="shared" si="5"/>
        <v>571.59166598976014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5.9024900000000002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571.60756957648834</v>
      </c>
      <c r="P89" s="36">
        <v>68.17</v>
      </c>
      <c r="Q89" s="36">
        <v>9.64</v>
      </c>
      <c r="R89" s="38">
        <v>0</v>
      </c>
      <c r="S89" s="38">
        <v>0</v>
      </c>
      <c r="T89" s="37">
        <f>SUMPRODUCT(LTA!J89:AN89,LTA!J$101:AN$101,LTA!J$104:AN$104)</f>
        <v>54.7</v>
      </c>
      <c r="U89" s="37">
        <f>SUMPRODUCT(LTA!J89:AN89,LTA!J$102:AN$102,LTA!J$104:AN$104)</f>
        <v>70.099999999999994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9.1511792537596151</v>
      </c>
      <c r="AD89">
        <f t="shared" si="4"/>
        <v>578.15713295306739</v>
      </c>
      <c r="AE89">
        <f>'IDT-1'!C89</f>
        <v>0</v>
      </c>
      <c r="AF89" s="24"/>
      <c r="AG89">
        <f t="shared" si="5"/>
        <v>578.15713295306739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5.9024900000000002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571.6075048742407</v>
      </c>
      <c r="P90" s="36">
        <v>68.17</v>
      </c>
      <c r="Q90" s="36">
        <v>9.64</v>
      </c>
      <c r="R90" s="38">
        <v>0</v>
      </c>
      <c r="S90" s="38">
        <v>0</v>
      </c>
      <c r="T90" s="37">
        <f>SUMPRODUCT(LTA!J90:AN90,LTA!J$101:AN$101,LTA!J$104:AN$104)</f>
        <v>54.02</v>
      </c>
      <c r="U90" s="37">
        <f>SUMPRODUCT(LTA!J90:AN90,LTA!J$102:AN$102,LTA!J$104:AN$104)</f>
        <v>69.83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9.1431987102607337</v>
      </c>
      <c r="AD90">
        <f t="shared" si="4"/>
        <v>577.21504879431859</v>
      </c>
      <c r="AE90">
        <f>'IDT-1'!C90</f>
        <v>0</v>
      </c>
      <c r="AF90" s="24"/>
      <c r="AG90">
        <f t="shared" si="5"/>
        <v>577.21504879431859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5.9024900000000002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580.56650362089681</v>
      </c>
      <c r="P91" s="36">
        <v>68.17</v>
      </c>
      <c r="Q91" s="36">
        <v>22.096751910640798</v>
      </c>
      <c r="R91" s="38">
        <v>0</v>
      </c>
      <c r="S91" s="38">
        <v>0</v>
      </c>
      <c r="T91" s="37">
        <f>SUMPRODUCT(LTA!J91:AN91,LTA!J$101:AN$101,LTA!J$104:AN$104)</f>
        <v>51.04</v>
      </c>
      <c r="U91" s="37">
        <f>SUMPRODUCT(LTA!J91:AN91,LTA!J$102:AN$102,LTA!J$104:AN$104)</f>
        <v>84.12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-326.88</v>
      </c>
      <c r="AC91">
        <f t="shared" si="3"/>
        <v>10.069357621671498</v>
      </c>
      <c r="AD91">
        <f t="shared" si="4"/>
        <v>532.13464054020471</v>
      </c>
      <c r="AE91">
        <f>'IDT-1'!C91</f>
        <v>0</v>
      </c>
      <c r="AF91" s="24"/>
      <c r="AG91">
        <f t="shared" si="5"/>
        <v>532.13464054020471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5.9024900000000002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582.69588780389586</v>
      </c>
      <c r="P92" s="36">
        <v>68.17</v>
      </c>
      <c r="Q92" s="36">
        <v>22.096751910640798</v>
      </c>
      <c r="R92" s="38">
        <v>0</v>
      </c>
      <c r="S92" s="38">
        <v>0</v>
      </c>
      <c r="T92" s="37">
        <f>SUMPRODUCT(LTA!J92:AN92,LTA!J$101:AN$101,LTA!J$104:AN$104)</f>
        <v>47.79</v>
      </c>
      <c r="U92" s="37">
        <f>SUMPRODUCT(LTA!J92:AN92,LTA!J$102:AN$102,LTA!J$104:AN$104)</f>
        <v>74.3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-326.88</v>
      </c>
      <c r="AC92">
        <f t="shared" si="3"/>
        <v>9.9774564488086899</v>
      </c>
      <c r="AD92">
        <f t="shared" si="4"/>
        <v>521.2859258960666</v>
      </c>
      <c r="AE92">
        <f>'IDT-1'!C92</f>
        <v>0</v>
      </c>
      <c r="AF92" s="24"/>
      <c r="AG92">
        <f t="shared" si="5"/>
        <v>521.2859258960666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5.9024900000000002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583.64680582473</v>
      </c>
      <c r="P93" s="36">
        <v>68.17</v>
      </c>
      <c r="Q93" s="36">
        <v>22.096751910640798</v>
      </c>
      <c r="R93" s="38">
        <v>0</v>
      </c>
      <c r="S93" s="38">
        <v>0</v>
      </c>
      <c r="T93" s="37">
        <f>SUMPRODUCT(LTA!J93:AN93,LTA!J$101:AN$101,LTA!J$104:AN$104)</f>
        <v>47.43</v>
      </c>
      <c r="U93" s="37">
        <f>SUMPRODUCT(LTA!J93:AN93,LTA!J$102:AN$102,LTA!J$104:AN$104)</f>
        <v>67.459999999999994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-326.88</v>
      </c>
      <c r="AC93">
        <f t="shared" si="3"/>
        <v>9.9249641601836966</v>
      </c>
      <c r="AD93">
        <f t="shared" si="4"/>
        <v>515.0893362055258</v>
      </c>
      <c r="AE93">
        <f>'IDT-1'!C93</f>
        <v>0</v>
      </c>
      <c r="AF93" s="24"/>
      <c r="AG93">
        <f t="shared" si="5"/>
        <v>515.0893362055258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5.9024900000000002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583.64680582473</v>
      </c>
      <c r="P94" s="36">
        <v>68.17</v>
      </c>
      <c r="Q94" s="36">
        <v>9.64</v>
      </c>
      <c r="R94" s="38">
        <v>0</v>
      </c>
      <c r="S94" s="38">
        <v>0</v>
      </c>
      <c r="T94" s="37">
        <f>SUMPRODUCT(LTA!J94:AN94,LTA!J$101:AN$101,LTA!J$104:AN$104)</f>
        <v>46.97</v>
      </c>
      <c r="U94" s="37">
        <f>SUMPRODUCT(LTA!J94:AN94,LTA!J$102:AN$102,LTA!J$104:AN$104)</f>
        <v>67.009999999999991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-326.88</v>
      </c>
      <c r="AC94">
        <f t="shared" si="3"/>
        <v>9.8126834441343149</v>
      </c>
      <c r="AD94">
        <f t="shared" si="4"/>
        <v>501.83486501093432</v>
      </c>
      <c r="AE94">
        <f>'IDT-1'!C94</f>
        <v>0</v>
      </c>
      <c r="AF94" s="24"/>
      <c r="AG94">
        <f t="shared" si="5"/>
        <v>501.83486501093432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5.9024900000000002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571.03723500432454</v>
      </c>
      <c r="P95" s="36">
        <v>68.17</v>
      </c>
      <c r="Q95" s="36">
        <v>9.64</v>
      </c>
      <c r="R95" s="38">
        <v>0</v>
      </c>
      <c r="S95" s="38">
        <v>0</v>
      </c>
      <c r="T95" s="37">
        <f>SUMPRODUCT(LTA!J95:AN95,LTA!J$101:AN$101,LTA!J$104:AN$104)</f>
        <v>46.89</v>
      </c>
      <c r="U95" s="37">
        <f>SUMPRODUCT(LTA!J95:AN95,LTA!J$102:AN$102,LTA!J$104:AN$104)</f>
        <v>66.819999999999993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-326.88</v>
      </c>
      <c r="AC95">
        <f t="shared" si="3"/>
        <v>9.7044950492429098</v>
      </c>
      <c r="AD95">
        <f t="shared" si="4"/>
        <v>489.06348258542033</v>
      </c>
      <c r="AE95">
        <f>'IDT-1'!C95</f>
        <v>0</v>
      </c>
      <c r="AF95" s="24"/>
      <c r="AG95">
        <f t="shared" si="5"/>
        <v>489.06348258542033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5.9024900000000002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571.03723500432454</v>
      </c>
      <c r="P96" s="36">
        <v>57.870000000000005</v>
      </c>
      <c r="Q96" s="36">
        <v>9.64</v>
      </c>
      <c r="R96" s="38">
        <v>0</v>
      </c>
      <c r="S96" s="38">
        <v>0</v>
      </c>
      <c r="T96" s="37">
        <f>SUMPRODUCT(LTA!J96:AN96,LTA!J$101:AN$101,LTA!J$104:AN$104)</f>
        <v>46.26</v>
      </c>
      <c r="U96" s="37">
        <f>SUMPRODUCT(LTA!J96:AN96,LTA!J$102:AN$102,LTA!J$104:AN$104)</f>
        <v>66.22999999999999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-326.88</v>
      </c>
      <c r="AC96">
        <f t="shared" si="3"/>
        <v>9.607727049242909</v>
      </c>
      <c r="AD96">
        <f t="shared" si="4"/>
        <v>477.64025058542035</v>
      </c>
      <c r="AE96">
        <f>'IDT-1'!C96</f>
        <v>0</v>
      </c>
      <c r="AF96" s="24"/>
      <c r="AG96">
        <f t="shared" si="5"/>
        <v>477.64025058542035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5.9024900000000002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568.95509360689607</v>
      </c>
      <c r="P97" s="36">
        <v>48.23</v>
      </c>
      <c r="Q97" s="36">
        <v>9.64</v>
      </c>
      <c r="R97" s="38">
        <v>0</v>
      </c>
      <c r="S97" s="38">
        <v>0</v>
      </c>
      <c r="T97" s="37">
        <f>SUMPRODUCT(LTA!J97:AN97,LTA!J$101:AN$101,LTA!J$104:AN$104)</f>
        <v>45.33</v>
      </c>
      <c r="U97" s="37">
        <f>SUMPRODUCT(LTA!J97:AN97,LTA!J$102:AN$102,LTA!J$104:AN$104)</f>
        <v>65.75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-326.88</v>
      </c>
      <c r="AC97">
        <f t="shared" si="3"/>
        <v>9.4974170615045104</v>
      </c>
      <c r="AD97">
        <f t="shared" si="4"/>
        <v>464.61841917573031</v>
      </c>
      <c r="AE97">
        <f>'IDT-1'!C97</f>
        <v>0</v>
      </c>
      <c r="AF97" s="24"/>
      <c r="AG97">
        <f t="shared" si="5"/>
        <v>464.61841917573031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5.9024900000000002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568.66899090410323</v>
      </c>
      <c r="P98" s="36">
        <v>32.79</v>
      </c>
      <c r="Q98" s="36">
        <v>9.64</v>
      </c>
      <c r="R98" s="38">
        <v>0</v>
      </c>
      <c r="S98" s="38">
        <v>0</v>
      </c>
      <c r="T98" s="37">
        <f>SUMPRODUCT(LTA!J98:AN98,LTA!J$101:AN$101,LTA!J$104:AN$104)</f>
        <v>44.49</v>
      </c>
      <c r="U98" s="37">
        <f>SUMPRODUCT(LTA!J98:AN98,LTA!J$102:AN$102,LTA!J$104:AN$104)</f>
        <v>65.58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-326.88</v>
      </c>
      <c r="AC98">
        <f t="shared" si="3"/>
        <v>9.3568337988010502</v>
      </c>
      <c r="AD98">
        <f t="shared" si="4"/>
        <v>448.02289973564086</v>
      </c>
      <c r="AE98">
        <f>'IDT-1'!C98</f>
        <v>0</v>
      </c>
      <c r="AF98" s="24"/>
      <c r="AG98">
        <f t="shared" si="5"/>
        <v>448.02289973564086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0.13816609249999992</v>
      </c>
      <c r="E99">
        <f t="shared" si="6"/>
        <v>0.20034167945832579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1.1561772413722362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14.732642729664368</v>
      </c>
      <c r="P99" s="36">
        <f t="shared" si="6"/>
        <v>1.3956337026836994</v>
      </c>
      <c r="Q99" s="36">
        <f t="shared" si="6"/>
        <v>0.41939823319469421</v>
      </c>
      <c r="R99" s="38">
        <f t="shared" si="6"/>
        <v>0.21779049119969793</v>
      </c>
      <c r="S99" s="38">
        <f t="shared" si="6"/>
        <v>0</v>
      </c>
      <c r="T99" s="37">
        <f t="shared" si="6"/>
        <v>2.0172150000000002</v>
      </c>
      <c r="U99" s="37">
        <f t="shared" si="6"/>
        <v>2.0710849999999983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6.4099999999999999E-3</v>
      </c>
      <c r="Z99" s="34">
        <f t="shared" si="6"/>
        <v>-9.6250000000000002E-2</v>
      </c>
      <c r="AA99" s="75">
        <f t="shared" si="6"/>
        <v>0</v>
      </c>
      <c r="AB99" s="75">
        <f t="shared" si="6"/>
        <v>-7.8650400000000023</v>
      </c>
      <c r="AC99">
        <f t="shared" si="6"/>
        <v>0.26113500874769374</v>
      </c>
      <c r="AD99">
        <f t="shared" si="6"/>
        <v>14.011365161325331</v>
      </c>
      <c r="AE99">
        <f t="shared" si="6"/>
        <v>-2.0545500000000005E-2</v>
      </c>
      <c r="AG99">
        <f t="shared" si="6"/>
        <v>13.990819661325332</v>
      </c>
      <c r="AI99">
        <f t="shared" si="6"/>
        <v>0</v>
      </c>
      <c r="AJ99">
        <f t="shared" si="6"/>
        <v>0</v>
      </c>
      <c r="AK99">
        <f t="shared" si="6"/>
        <v>9.4805E-2</v>
      </c>
      <c r="AL99">
        <f t="shared" si="6"/>
        <v>-0.41075</v>
      </c>
      <c r="AM99">
        <f t="shared" si="6"/>
        <v>0</v>
      </c>
      <c r="AN99">
        <f t="shared" si="6"/>
        <v>0</v>
      </c>
      <c r="AO99">
        <f t="shared" si="6"/>
        <v>0.19487500000000005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45247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TWEPL!R3</f>
        <v>7.0711500000000003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306.88800355266579</v>
      </c>
      <c r="P3" s="36">
        <v>19.29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325.60000000000008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3.04</v>
      </c>
      <c r="AB3" s="75">
        <f>-STOA!P3</f>
        <v>0</v>
      </c>
      <c r="AC3">
        <f>SUMIF(B3:AB3,"&gt;0")*$AC$2-SUMIF(B3:AB3,"&lt;0")*($AC$2/(1-$AC$2))+SUMIF(AI3:AR3,"&gt;0")*$AC$2-SUMIF(AI3:AR3,"&lt;0")*($AC$2/(1-$AC$2))</f>
        <v>6.7271960658082506</v>
      </c>
      <c r="AD3">
        <f>SUM(B3:AB3,AI3:AR3)-AC3</f>
        <v>671.61273781395585</v>
      </c>
      <c r="AE3">
        <f>'IDT-1'!F3</f>
        <v>0</v>
      </c>
      <c r="AF3" s="24"/>
      <c r="AG3">
        <f>SUM(AD3:AF3)</f>
        <v>671.61273781395585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-61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307.30874379279345</v>
      </c>
      <c r="P4" s="36">
        <v>19.29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306.21000000000004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3.04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6.4746715488515427</v>
      </c>
      <c r="AD4">
        <f t="shared" ref="AD4:AD67" si="1">SUM(B4:AB4,AI4:AR4)-AC4</f>
        <v>663.89600257104007</v>
      </c>
      <c r="AE4">
        <f>'IDT-1'!F4</f>
        <v>0</v>
      </c>
      <c r="AF4" s="24"/>
      <c r="AG4">
        <f t="shared" ref="AG4:AG67" si="2">SUM(AD4:AF4)</f>
        <v>663.89600257104007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7.0711500000000003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294.08219002806476</v>
      </c>
      <c r="P5" s="36">
        <v>19.29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295.57000000000005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3.04</v>
      </c>
      <c r="AB5" s="75">
        <f>-STOA!P5</f>
        <v>0</v>
      </c>
      <c r="AC5">
        <f t="shared" si="0"/>
        <v>6.0878270272802624</v>
      </c>
      <c r="AD5">
        <f t="shared" si="1"/>
        <v>662.41629332788273</v>
      </c>
      <c r="AE5">
        <f>'IDT-1'!F5</f>
        <v>0</v>
      </c>
      <c r="AF5" s="24"/>
      <c r="AG5">
        <f t="shared" si="2"/>
        <v>662.41629332788273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-28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7.0711500000000003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294.55132234094361</v>
      </c>
      <c r="P6" s="36">
        <v>19.29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285.03000000000009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3.04</v>
      </c>
      <c r="AB6" s="75">
        <f>-STOA!P6</f>
        <v>0</v>
      </c>
      <c r="AC6">
        <f t="shared" si="0"/>
        <v>5.9947605809835558</v>
      </c>
      <c r="AD6">
        <f t="shared" si="1"/>
        <v>653.43849208705831</v>
      </c>
      <c r="AE6">
        <f>'IDT-1'!F6</f>
        <v>0</v>
      </c>
      <c r="AF6" s="24"/>
      <c r="AG6">
        <f t="shared" si="2"/>
        <v>653.43849208705831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7.0711500000000003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294.40144864733486</v>
      </c>
      <c r="P7" s="36">
        <v>19.29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277.08000000000004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3.04</v>
      </c>
      <c r="AB7" s="75">
        <f>-STOA!P7</f>
        <v>0</v>
      </c>
      <c r="AC7">
        <f t="shared" si="0"/>
        <v>5.9267216419572426</v>
      </c>
      <c r="AD7">
        <f t="shared" si="1"/>
        <v>645.4066573324759</v>
      </c>
      <c r="AE7">
        <f>'IDT-1'!F7</f>
        <v>0</v>
      </c>
      <c r="AF7" s="24"/>
      <c r="AG7">
        <f t="shared" si="2"/>
        <v>645.4066573324759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-27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7.4623200000000001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293.77164485432456</v>
      </c>
      <c r="P8" s="36">
        <v>19.29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267.32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3.04</v>
      </c>
      <c r="AB8" s="75">
        <f>-STOA!P8</f>
        <v>0</v>
      </c>
      <c r="AC8">
        <f t="shared" si="0"/>
        <v>5.8257908026461767</v>
      </c>
      <c r="AD8">
        <f t="shared" si="1"/>
        <v>637.50895437877648</v>
      </c>
      <c r="AE8">
        <f>'IDT-1'!F8</f>
        <v>0</v>
      </c>
      <c r="AF8" s="24"/>
      <c r="AG8">
        <f t="shared" si="2"/>
        <v>637.50895437877648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7.4623200000000001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287.35289583917108</v>
      </c>
      <c r="P9" s="36">
        <v>19.29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267.02999999999997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3.04</v>
      </c>
      <c r="AB9" s="75">
        <f>-STOA!P9</f>
        <v>0</v>
      </c>
      <c r="AC9">
        <f t="shared" si="0"/>
        <v>5.9303893076917804</v>
      </c>
      <c r="AD9">
        <f t="shared" si="1"/>
        <v>611.69560685857743</v>
      </c>
      <c r="AE9">
        <f>'IDT-1'!F9</f>
        <v>0</v>
      </c>
      <c r="AF9" s="24"/>
      <c r="AG9">
        <f t="shared" si="2"/>
        <v>611.69560685857743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7.4623200000000001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287.35289583917108</v>
      </c>
      <c r="P10" s="36">
        <v>19.29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266.7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3.04</v>
      </c>
      <c r="AB10" s="75">
        <f>-STOA!P10</f>
        <v>0</v>
      </c>
      <c r="AC10">
        <f t="shared" si="0"/>
        <v>5.9615019385913373</v>
      </c>
      <c r="AD10">
        <f t="shared" si="1"/>
        <v>607.33449422767796</v>
      </c>
      <c r="AE10">
        <f>'IDT-1'!F10</f>
        <v>0</v>
      </c>
      <c r="AF10" s="24"/>
      <c r="AG10">
        <f t="shared" si="2"/>
        <v>607.33449422767796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7.4623200000000001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288.75299629204164</v>
      </c>
      <c r="P11" s="36">
        <v>19.29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241.79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3.04</v>
      </c>
      <c r="AB11" s="75">
        <f>-STOA!P11</f>
        <v>0</v>
      </c>
      <c r="AC11">
        <f t="shared" si="0"/>
        <v>5.6115379433474457</v>
      </c>
      <c r="AD11">
        <f t="shared" si="1"/>
        <v>602.17455867579235</v>
      </c>
      <c r="AE11">
        <f>'IDT-1'!F11</f>
        <v>0</v>
      </c>
      <c r="AF11" s="24"/>
      <c r="AG11">
        <f t="shared" si="2"/>
        <v>602.17455867579235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7.4623200000000001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287.34224302860076</v>
      </c>
      <c r="P12" s="36">
        <v>19.29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246.89999999999998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</v>
      </c>
      <c r="AA12" s="75">
        <f>STOA!J12</f>
        <v>3.04</v>
      </c>
      <c r="AB12" s="75">
        <f>-STOA!P12</f>
        <v>0</v>
      </c>
      <c r="AC12">
        <f t="shared" si="0"/>
        <v>5.668025089109209</v>
      </c>
      <c r="AD12">
        <f t="shared" si="1"/>
        <v>602.81731826658972</v>
      </c>
      <c r="AE12">
        <f>'IDT-1'!F12</f>
        <v>0</v>
      </c>
      <c r="AF12" s="24"/>
      <c r="AG12">
        <f t="shared" si="2"/>
        <v>602.81731826658972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7.4623200000000001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287.34297692300851</v>
      </c>
      <c r="P13" s="36">
        <v>19.29</v>
      </c>
      <c r="Q13" s="36">
        <v>7.8624992050874409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246.51999999999998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</v>
      </c>
      <c r="AA13" s="75">
        <f>STOA!J13</f>
        <v>3.04</v>
      </c>
      <c r="AB13" s="75">
        <f>-STOA!P13</f>
        <v>0</v>
      </c>
      <c r="AC13">
        <f t="shared" si="0"/>
        <v>5.8269882439178611</v>
      </c>
      <c r="AD13">
        <f t="shared" si="1"/>
        <v>583.42158821127623</v>
      </c>
      <c r="AE13">
        <f>'IDT-1'!F13</f>
        <v>0</v>
      </c>
      <c r="AF13" s="24"/>
      <c r="AG13">
        <f t="shared" si="2"/>
        <v>583.42158821127623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7.4623200000000001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287.34297692300851</v>
      </c>
      <c r="P14" s="36">
        <v>19.29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243.79999999999998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-13</v>
      </c>
      <c r="AA14" s="75">
        <f>STOA!J14</f>
        <v>3.04</v>
      </c>
      <c r="AB14" s="75">
        <f>-STOA!P14</f>
        <v>0</v>
      </c>
      <c r="AC14">
        <f t="shared" si="0"/>
        <v>5.8537701969444624</v>
      </c>
      <c r="AD14">
        <f t="shared" si="1"/>
        <v>574.5323070531623</v>
      </c>
      <c r="AE14">
        <f>'IDT-1'!F14</f>
        <v>0</v>
      </c>
      <c r="AF14" s="24"/>
      <c r="AG14">
        <f t="shared" si="2"/>
        <v>574.5323070531623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7.4623200000000001</v>
      </c>
      <c r="E15">
        <f>GT_NG!T15</f>
        <v>10.9224620303757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289.92595069178066</v>
      </c>
      <c r="P15" s="36">
        <v>19.29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243.79999999999998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-17</v>
      </c>
      <c r="AA15" s="75">
        <f>STOA!J15</f>
        <v>3.04</v>
      </c>
      <c r="AB15" s="75">
        <f>-STOA!P15</f>
        <v>0</v>
      </c>
      <c r="AC15">
        <f t="shared" si="0"/>
        <v>5.9509045530433751</v>
      </c>
      <c r="AD15">
        <f t="shared" si="1"/>
        <v>567.92254609883844</v>
      </c>
      <c r="AE15">
        <f>'IDT-1'!F15</f>
        <v>0</v>
      </c>
      <c r="AF15" s="24"/>
      <c r="AG15">
        <f t="shared" si="2"/>
        <v>567.92254609883844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7.4623200000000001</v>
      </c>
      <c r="E16">
        <f>GT_NG!T16</f>
        <v>10.9224620303757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289.92595069178066</v>
      </c>
      <c r="P16" s="36">
        <v>19.290000000000003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241.51999999999998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-30</v>
      </c>
      <c r="AA16" s="75">
        <f>STOA!J16</f>
        <v>3.04</v>
      </c>
      <c r="AB16" s="75">
        <f>-STOA!P16</f>
        <v>0</v>
      </c>
      <c r="AC16">
        <f t="shared" si="0"/>
        <v>5.8724544489691501</v>
      </c>
      <c r="AD16">
        <f t="shared" si="1"/>
        <v>572.7209962029126</v>
      </c>
      <c r="AE16">
        <f>'IDT-1'!F16</f>
        <v>0</v>
      </c>
      <c r="AF16" s="24"/>
      <c r="AG16">
        <f t="shared" si="2"/>
        <v>572.7209962029126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7.4623200000000001</v>
      </c>
      <c r="E17">
        <f>GT_NG!T17</f>
        <v>10.9224620303757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295.53046729178067</v>
      </c>
      <c r="P17" s="36">
        <v>19.29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241.77999999999997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-28</v>
      </c>
      <c r="AA17" s="75">
        <f>STOA!J17</f>
        <v>3.04</v>
      </c>
      <c r="AB17" s="75">
        <f>-STOA!P17</f>
        <v>0</v>
      </c>
      <c r="AC17">
        <f t="shared" si="0"/>
        <v>6.0148991233829312</v>
      </c>
      <c r="AD17">
        <f t="shared" si="1"/>
        <v>567.44306812849891</v>
      </c>
      <c r="AE17">
        <f>'IDT-1'!F17</f>
        <v>0</v>
      </c>
      <c r="AF17" s="24"/>
      <c r="AG17">
        <f t="shared" si="2"/>
        <v>567.44306812849891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7.4623200000000001</v>
      </c>
      <c r="E18">
        <f>GT_NG!T18</f>
        <v>10.9224620303757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295.53046729178067</v>
      </c>
      <c r="P18" s="36">
        <v>19.29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238.42999999999998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</v>
      </c>
      <c r="AA18" s="75">
        <f>STOA!J18</f>
        <v>3.04</v>
      </c>
      <c r="AB18" s="75">
        <f>-STOA!P18</f>
        <v>0</v>
      </c>
      <c r="AC18">
        <f t="shared" si="0"/>
        <v>5.9867591233829316</v>
      </c>
      <c r="AD18">
        <f t="shared" si="1"/>
        <v>564.12120812849889</v>
      </c>
      <c r="AE18">
        <f>'IDT-1'!F18</f>
        <v>0</v>
      </c>
      <c r="AF18" s="24"/>
      <c r="AG18">
        <f t="shared" si="2"/>
        <v>564.12120812849889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7.4623200000000001</v>
      </c>
      <c r="E19">
        <f>GT_NG!T19</f>
        <v>10.9224620303757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305.68990193436542</v>
      </c>
      <c r="P19" s="36">
        <v>19.29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238.37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</v>
      </c>
      <c r="AA19" s="75">
        <f>STOA!J19</f>
        <v>3.04</v>
      </c>
      <c r="AB19" s="75">
        <f>-STOA!P19</f>
        <v>0</v>
      </c>
      <c r="AC19">
        <f t="shared" si="0"/>
        <v>6.0038251125815298</v>
      </c>
      <c r="AD19">
        <f t="shared" si="1"/>
        <v>582.20357678188498</v>
      </c>
      <c r="AE19">
        <f>'IDT-1'!F19</f>
        <v>0</v>
      </c>
      <c r="AF19" s="24"/>
      <c r="AG19">
        <f t="shared" si="2"/>
        <v>582.20357678188498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7.0711500000000003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305.68990193436542</v>
      </c>
      <c r="P20" s="36">
        <v>19.29</v>
      </c>
      <c r="Q20" s="36">
        <v>7.7184901232153331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238.5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3.04</v>
      </c>
      <c r="AB20" s="75">
        <f>-STOA!P20</f>
        <v>0</v>
      </c>
      <c r="AC20">
        <f t="shared" si="0"/>
        <v>5.9532984498315535</v>
      </c>
      <c r="AD20">
        <f t="shared" si="1"/>
        <v>588.2898514921776</v>
      </c>
      <c r="AE20">
        <f>'IDT-1'!F20</f>
        <v>0</v>
      </c>
      <c r="AF20" s="24"/>
      <c r="AG20">
        <f t="shared" si="2"/>
        <v>588.2898514921776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7.0711500000000003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292.94953208436539</v>
      </c>
      <c r="P21" s="36">
        <v>19.29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238.63000000000002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3.04</v>
      </c>
      <c r="AB21" s="75">
        <f>-STOA!P21</f>
        <v>0</v>
      </c>
      <c r="AC21">
        <f t="shared" si="0"/>
        <v>5.779614764257432</v>
      </c>
      <c r="AD21">
        <f t="shared" si="1"/>
        <v>583.85467520453642</v>
      </c>
      <c r="AE21">
        <f>'IDT-1'!F21</f>
        <v>0</v>
      </c>
      <c r="AF21" s="24"/>
      <c r="AG21">
        <f t="shared" si="2"/>
        <v>583.85467520453642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7.0711500000000003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292.94953208436539</v>
      </c>
      <c r="P22" s="36">
        <v>19.29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238.76000000000002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3.04</v>
      </c>
      <c r="AB22" s="75">
        <f>-STOA!P22</f>
        <v>0</v>
      </c>
      <c r="AC22">
        <f t="shared" si="0"/>
        <v>5.7129375024583195</v>
      </c>
      <c r="AD22">
        <f t="shared" si="1"/>
        <v>592.05135246633552</v>
      </c>
      <c r="AE22">
        <f>'IDT-1'!F22</f>
        <v>0</v>
      </c>
      <c r="AF22" s="24"/>
      <c r="AG22">
        <f t="shared" si="2"/>
        <v>592.05135246633552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-41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7.0711500000000003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295.52973339737287</v>
      </c>
      <c r="P23" s="36">
        <v>19.29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237.47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3.04</v>
      </c>
      <c r="AB23" s="75">
        <f>-STOA!P23</f>
        <v>0</v>
      </c>
      <c r="AC23">
        <f t="shared" si="0"/>
        <v>5.5543520389898005</v>
      </c>
      <c r="AD23">
        <f t="shared" si="1"/>
        <v>613.50013924281143</v>
      </c>
      <c r="AE23">
        <f>'IDT-1'!F23</f>
        <v>0</v>
      </c>
      <c r="AF23" s="24"/>
      <c r="AG23">
        <f t="shared" si="2"/>
        <v>613.50013924281143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7.0711500000000003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305.73926473896023</v>
      </c>
      <c r="P24" s="36">
        <v>19.29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281.35999999999996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3.04</v>
      </c>
      <c r="AB24" s="75">
        <f>-STOA!P24</f>
        <v>0</v>
      </c>
      <c r="AC24">
        <f t="shared" si="0"/>
        <v>6.2883363071804732</v>
      </c>
      <c r="AD24">
        <f t="shared" si="1"/>
        <v>633.8656863162081</v>
      </c>
      <c r="AE24">
        <f>'IDT-1'!F24</f>
        <v>-2.3069999999999999</v>
      </c>
      <c r="AF24" s="24"/>
      <c r="AG24">
        <f t="shared" si="2"/>
        <v>631.55868631620808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-54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7.0711500000000003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315.13635195310934</v>
      </c>
      <c r="P25" s="36">
        <v>19.29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281.69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3.04</v>
      </c>
      <c r="AB25" s="75">
        <f>-STOA!P25</f>
        <v>0</v>
      </c>
      <c r="AC25">
        <f t="shared" si="0"/>
        <v>5.9126013226353162</v>
      </c>
      <c r="AD25">
        <f t="shared" si="1"/>
        <v>697.9685085149024</v>
      </c>
      <c r="AE25">
        <f>'IDT-1'!F25</f>
        <v>-22</v>
      </c>
      <c r="AF25" s="24"/>
      <c r="AG25">
        <f t="shared" si="2"/>
        <v>675.9685085149024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7.0711500000000003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337.76784033323258</v>
      </c>
      <c r="P26" s="36">
        <v>19.29</v>
      </c>
      <c r="Q26" s="36">
        <v>7.72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281.88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3.04</v>
      </c>
      <c r="AB26" s="75">
        <f>-STOA!P26</f>
        <v>0</v>
      </c>
      <c r="AC26">
        <f t="shared" si="0"/>
        <v>6.201573825028353</v>
      </c>
      <c r="AD26">
        <f t="shared" si="1"/>
        <v>732.08102439263268</v>
      </c>
      <c r="AE26">
        <f>'IDT-1'!F26</f>
        <v>-36</v>
      </c>
      <c r="AF26" s="24"/>
      <c r="AG26">
        <f t="shared" si="2"/>
        <v>696.08102439263268</v>
      </c>
      <c r="AI26" s="34">
        <f>PXIL!J26</f>
        <v>0</v>
      </c>
      <c r="AJ26" s="34">
        <f>PXIL!P26</f>
        <v>0</v>
      </c>
      <c r="AK26" s="34">
        <f>RTM_IEX!J26</f>
        <v>11.58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7.0711500000000003</v>
      </c>
      <c r="E27">
        <f>GT_NG!T27</f>
        <v>11.319102353585112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370.32423246463856</v>
      </c>
      <c r="P27" s="36">
        <v>19.29</v>
      </c>
      <c r="Q27" s="36">
        <v>7.72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281.7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-44</v>
      </c>
      <c r="AA27" s="75">
        <f>STOA!J27</f>
        <v>3.04</v>
      </c>
      <c r="AB27" s="75">
        <f>-STOA!P27</f>
        <v>0</v>
      </c>
      <c r="AC27">
        <f t="shared" si="0"/>
        <v>6.8712834429778908</v>
      </c>
      <c r="AD27">
        <f t="shared" si="1"/>
        <v>722.76591930497136</v>
      </c>
      <c r="AE27">
        <f>'IDT-1'!F27</f>
        <v>0</v>
      </c>
      <c r="AF27" s="24"/>
      <c r="AG27">
        <f t="shared" si="2"/>
        <v>722.76591930497136</v>
      </c>
      <c r="AI27" s="34">
        <f>PXIL!J27</f>
        <v>0</v>
      </c>
      <c r="AJ27" s="34">
        <f>PXIL!P27</f>
        <v>0</v>
      </c>
      <c r="AK27" s="34">
        <f>RTM_IEX!J27</f>
        <v>14.46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7.0711500000000003</v>
      </c>
      <c r="E28">
        <f>GT_NG!T28</f>
        <v>11.319102353585112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404.52324666218516</v>
      </c>
      <c r="P28" s="36">
        <v>19.290000000000003</v>
      </c>
      <c r="Q28" s="36">
        <v>7.72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281.65000000000003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-43</v>
      </c>
      <c r="AA28" s="75">
        <f>STOA!J28</f>
        <v>3.04</v>
      </c>
      <c r="AB28" s="75">
        <f>-STOA!P28</f>
        <v>0</v>
      </c>
      <c r="AC28">
        <f t="shared" si="0"/>
        <v>7.1116744469902695</v>
      </c>
      <c r="AD28">
        <f t="shared" si="1"/>
        <v>753.15197612682402</v>
      </c>
      <c r="AE28">
        <f>'IDT-1'!F28</f>
        <v>0</v>
      </c>
      <c r="AF28" s="24"/>
      <c r="AG28">
        <f t="shared" si="2"/>
        <v>753.15197612682402</v>
      </c>
      <c r="AI28" s="34">
        <f>PXIL!J28</f>
        <v>0</v>
      </c>
      <c r="AJ28" s="34">
        <f>PXIL!P28</f>
        <v>0</v>
      </c>
      <c r="AK28" s="34">
        <f>RTM_IEX!J28</f>
        <v>9.65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7.0711500000000003</v>
      </c>
      <c r="E29">
        <f>GT_NG!T29</f>
        <v>11.319102353585112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408.49631224985211</v>
      </c>
      <c r="P29" s="36">
        <v>19.29</v>
      </c>
      <c r="Q29" s="36">
        <v>7.72</v>
      </c>
      <c r="R29" s="38">
        <v>2.16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278.91876600000006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</v>
      </c>
      <c r="AA29" s="75">
        <f>STOA!J29</f>
        <v>3.04</v>
      </c>
      <c r="AB29" s="75">
        <f>-STOA!P29</f>
        <v>0</v>
      </c>
      <c r="AC29">
        <f t="shared" si="0"/>
        <v>7.240489285774574</v>
      </c>
      <c r="AD29">
        <f t="shared" si="1"/>
        <v>782.41755924738811</v>
      </c>
      <c r="AE29">
        <f>'IDT-1'!F29</f>
        <v>0</v>
      </c>
      <c r="AF29" s="24"/>
      <c r="AG29">
        <f t="shared" si="2"/>
        <v>782.41755924738811</v>
      </c>
      <c r="AI29" s="34">
        <f>PXIL!J29</f>
        <v>0</v>
      </c>
      <c r="AJ29" s="34">
        <f>PXIL!P29</f>
        <v>0</v>
      </c>
      <c r="AK29" s="34">
        <f>RTM_IEX!J29</f>
        <v>28.93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7.0711500000000003</v>
      </c>
      <c r="E30">
        <f>GT_NG!T30</f>
        <v>11.319102353585112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408.49494022895897</v>
      </c>
      <c r="P30" s="36">
        <v>19.29</v>
      </c>
      <c r="Q30" s="36">
        <v>7.7188653733098169</v>
      </c>
      <c r="R30" s="38">
        <v>6.61</v>
      </c>
      <c r="S30" s="38">
        <v>0</v>
      </c>
      <c r="T30" s="37">
        <f>SUMPRODUCT(LTA!J30:AN30,LTA!J$101:AN$101,LTA!J$105:AN$105)</f>
        <v>0.06</v>
      </c>
      <c r="U30" s="37">
        <f>SUMPRODUCT(LTA!J30:AN30,LTA!J$102:AN$102,LTA!J$105:AN$105)</f>
        <v>284.60409200000004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-14</v>
      </c>
      <c r="AA30" s="75">
        <f>STOA!J30</f>
        <v>3.04</v>
      </c>
      <c r="AB30" s="75">
        <f>-STOA!P30</f>
        <v>0</v>
      </c>
      <c r="AC30">
        <f t="shared" si="0"/>
        <v>7.1883794983873139</v>
      </c>
      <c r="AD30">
        <f t="shared" si="1"/>
        <v>820.45248838719203</v>
      </c>
      <c r="AE30">
        <f>'IDT-1'!F30</f>
        <v>0</v>
      </c>
      <c r="AF30" s="24"/>
      <c r="AG30">
        <f t="shared" si="2"/>
        <v>820.45248838719203</v>
      </c>
      <c r="AI30" s="34">
        <f>PXIL!J30</f>
        <v>0</v>
      </c>
      <c r="AJ30" s="34">
        <f>PXIL!P30</f>
        <v>0</v>
      </c>
      <c r="AK30" s="34">
        <f>RTM_IEX!J30</f>
        <v>34.72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7.0711500000000003</v>
      </c>
      <c r="E31">
        <f>GT_NG!T31</f>
        <v>11.319102353585112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432.12384723553316</v>
      </c>
      <c r="P31" s="36">
        <v>57.87</v>
      </c>
      <c r="Q31" s="36">
        <v>7.7188653733098169</v>
      </c>
      <c r="R31" s="38">
        <v>13.4</v>
      </c>
      <c r="S31" s="38">
        <v>0</v>
      </c>
      <c r="T31" s="37">
        <f>SUMPRODUCT(LTA!J31:AN31,LTA!J$101:AN$101,LTA!J$105:AN$105)</f>
        <v>1.1599999999999999</v>
      </c>
      <c r="U31" s="37">
        <f>SUMPRODUCT(LTA!J31:AN31,LTA!J$102:AN$102,LTA!J$105:AN$105)</f>
        <v>333.634884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</v>
      </c>
      <c r="AA31" s="75">
        <f>STOA!J31</f>
        <v>3.04</v>
      </c>
      <c r="AB31" s="75">
        <f>-STOA!P31</f>
        <v>0</v>
      </c>
      <c r="AC31">
        <f t="shared" si="0"/>
        <v>8.2108538058634313</v>
      </c>
      <c r="AD31">
        <f t="shared" si="1"/>
        <v>866.83971308629009</v>
      </c>
      <c r="AE31">
        <f>'IDT-1'!F31</f>
        <v>0</v>
      </c>
      <c r="AF31" s="24"/>
      <c r="AG31">
        <f t="shared" si="2"/>
        <v>866.83971308629009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7.0711500000000003</v>
      </c>
      <c r="E32">
        <f>GT_NG!T32</f>
        <v>11.319102353585112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441.65671451331013</v>
      </c>
      <c r="P32" s="36">
        <v>72.34</v>
      </c>
      <c r="Q32" s="36">
        <v>7.7188653733098169</v>
      </c>
      <c r="R32" s="38">
        <v>18.199999999999996</v>
      </c>
      <c r="S32" s="38">
        <v>0</v>
      </c>
      <c r="T32" s="37">
        <f>SUMPRODUCT(LTA!J32:AN32,LTA!J$101:AN$101,LTA!J$105:AN$105)</f>
        <v>2.46</v>
      </c>
      <c r="U32" s="37">
        <f>SUMPRODUCT(LTA!J32:AN32,LTA!J$102:AN$102,LTA!J$105:AN$105)</f>
        <v>383.156226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3.04</v>
      </c>
      <c r="AB32" s="75">
        <f>-STOA!P32</f>
        <v>0</v>
      </c>
      <c r="AC32">
        <f t="shared" si="0"/>
        <v>8.8712260060718684</v>
      </c>
      <c r="AD32">
        <f t="shared" si="1"/>
        <v>946.80355016385863</v>
      </c>
      <c r="AE32">
        <f>'IDT-1'!F32</f>
        <v>-37.801000000000002</v>
      </c>
      <c r="AF32" s="24"/>
      <c r="AG32">
        <f t="shared" si="2"/>
        <v>909.00255016385859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7.0711500000000003</v>
      </c>
      <c r="E33">
        <f>GT_NG!T33</f>
        <v>11.319102353585112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422.77479498868331</v>
      </c>
      <c r="P33" s="36">
        <v>72.34</v>
      </c>
      <c r="Q33" s="36">
        <v>7.7188653733098169</v>
      </c>
      <c r="R33" s="38">
        <v>19.199999999999996</v>
      </c>
      <c r="S33" s="38">
        <v>0</v>
      </c>
      <c r="T33" s="37">
        <f>SUMPRODUCT(LTA!J33:AN33,LTA!J$101:AN$101,LTA!J$105:AN$105)</f>
        <v>6.98</v>
      </c>
      <c r="U33" s="37">
        <f>SUMPRODUCT(LTA!J33:AN33,LTA!J$102:AN$102,LTA!J$105:AN$105)</f>
        <v>392.16126799999995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</v>
      </c>
      <c r="AA33" s="75">
        <f>STOA!J33</f>
        <v>3.04</v>
      </c>
      <c r="AB33" s="75">
        <f>-STOA!P33</f>
        <v>0</v>
      </c>
      <c r="AC33">
        <f t="shared" si="0"/>
        <v>8.7499166576161116</v>
      </c>
      <c r="AD33">
        <f t="shared" si="1"/>
        <v>952.56798198768752</v>
      </c>
      <c r="AE33">
        <f>'IDT-1'!F33</f>
        <v>0</v>
      </c>
      <c r="AF33" s="24"/>
      <c r="AG33">
        <f t="shared" si="2"/>
        <v>952.56798198768752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7.0711500000000003</v>
      </c>
      <c r="E34">
        <f>GT_NG!T34</f>
        <v>11.319102353585112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391.10646620791061</v>
      </c>
      <c r="P34" s="36">
        <v>72.34</v>
      </c>
      <c r="Q34" s="36">
        <v>22.179999999999996</v>
      </c>
      <c r="R34" s="38">
        <v>19.199999999999996</v>
      </c>
      <c r="S34" s="38">
        <v>0</v>
      </c>
      <c r="T34" s="37">
        <f>SUMPRODUCT(LTA!J34:AN34,LTA!J$101:AN$101,LTA!J$105:AN$105)</f>
        <v>16.7</v>
      </c>
      <c r="U34" s="37">
        <f>SUMPRODUCT(LTA!J34:AN34,LTA!J$102:AN$102,LTA!J$105:AN$105)</f>
        <v>402.59123799999998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3.04</v>
      </c>
      <c r="AB34" s="75">
        <f>-STOA!P34</f>
        <v>0</v>
      </c>
      <c r="AC34">
        <f t="shared" si="0"/>
        <v>8.5205012429751488</v>
      </c>
      <c r="AD34">
        <f t="shared" si="1"/>
        <v>985.74017324824604</v>
      </c>
      <c r="AE34">
        <f>'IDT-1'!F34</f>
        <v>0</v>
      </c>
      <c r="AF34" s="24"/>
      <c r="AG34">
        <f t="shared" si="2"/>
        <v>985.74017324824604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7.0711500000000003</v>
      </c>
      <c r="E35">
        <f>GT_NG!T35</f>
        <v>11.319102353585112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365.56160714941251</v>
      </c>
      <c r="P35" s="36">
        <v>72.34</v>
      </c>
      <c r="Q35" s="36">
        <v>22.179999999999996</v>
      </c>
      <c r="R35" s="38">
        <v>19.699999999999996</v>
      </c>
      <c r="S35" s="38">
        <v>0</v>
      </c>
      <c r="T35" s="37">
        <f>SUMPRODUCT(LTA!J35:AN35,LTA!J$101:AN$101,LTA!J$105:AN$105)</f>
        <v>24.63</v>
      </c>
      <c r="U35" s="37">
        <f>SUMPRODUCT(LTA!J35:AN35,LTA!J$102:AN$102,LTA!J$105:AN$105)</f>
        <v>421.97284999999994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3.04</v>
      </c>
      <c r="AB35" s="75">
        <f>-STOA!P35</f>
        <v>0</v>
      </c>
      <c r="AC35">
        <f t="shared" si="0"/>
        <v>8.480243863609541</v>
      </c>
      <c r="AD35">
        <f t="shared" si="1"/>
        <v>995.04718356911349</v>
      </c>
      <c r="AE35">
        <f>'IDT-1'!F35</f>
        <v>0</v>
      </c>
      <c r="AF35" s="24"/>
      <c r="AG35">
        <f t="shared" si="2"/>
        <v>995.04718356911349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7.0711500000000003</v>
      </c>
      <c r="E36">
        <f>GT_NG!T36</f>
        <v>11.319102353585112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356.63486144937553</v>
      </c>
      <c r="P36" s="36">
        <v>72.34</v>
      </c>
      <c r="Q36" s="36">
        <v>22.179999999999996</v>
      </c>
      <c r="R36" s="38">
        <v>19.699999999999996</v>
      </c>
      <c r="S36" s="38">
        <v>0</v>
      </c>
      <c r="T36" s="37">
        <f>SUMPRODUCT(LTA!J36:AN36,LTA!J$101:AN$101,LTA!J$105:AN$105)</f>
        <v>31.73</v>
      </c>
      <c r="U36" s="37">
        <f>SUMPRODUCT(LTA!J36:AN36,LTA!J$102:AN$102,LTA!J$105:AN$105)</f>
        <v>441.380764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3.04</v>
      </c>
      <c r="AB36" s="75">
        <f>-STOA!P36</f>
        <v>0</v>
      </c>
      <c r="AC36">
        <f t="shared" si="0"/>
        <v>8.6673602041545621</v>
      </c>
      <c r="AD36">
        <f t="shared" si="1"/>
        <v>1023.1612355285316</v>
      </c>
      <c r="AE36">
        <f>'IDT-1'!F36</f>
        <v>0</v>
      </c>
      <c r="AF36" s="24"/>
      <c r="AG36">
        <f t="shared" si="2"/>
        <v>1023.1612355285316</v>
      </c>
      <c r="AI36" s="34">
        <f>PXIL!J36</f>
        <v>0</v>
      </c>
      <c r="AJ36" s="34">
        <f>PXIL!P36</f>
        <v>0</v>
      </c>
      <c r="AK36" s="34">
        <f>RTM_IEX!J36</f>
        <v>7.72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7.0711500000000003</v>
      </c>
      <c r="E37">
        <f>GT_NG!T37</f>
        <v>11.319102353585112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56.809999999999995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349.04067650401646</v>
      </c>
      <c r="P37" s="36">
        <v>72.34</v>
      </c>
      <c r="Q37" s="36">
        <v>22.179999999999996</v>
      </c>
      <c r="R37" s="38">
        <v>21.2</v>
      </c>
      <c r="S37" s="38">
        <v>0</v>
      </c>
      <c r="T37" s="37">
        <f>SUMPRODUCT(LTA!J37:AN37,LTA!J$101:AN$101,LTA!J$105:AN$105)</f>
        <v>43.83</v>
      </c>
      <c r="U37" s="37">
        <f>SUMPRODUCT(LTA!J37:AN37,LTA!J$102:AN$102,LTA!J$105:AN$105)</f>
        <v>452.71114599999999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3.04</v>
      </c>
      <c r="AB37" s="75">
        <f>-STOA!P37</f>
        <v>0</v>
      </c>
      <c r="AC37">
        <f t="shared" si="0"/>
        <v>8.9752494288038527</v>
      </c>
      <c r="AD37">
        <f t="shared" si="1"/>
        <v>1059.5068254287978</v>
      </c>
      <c r="AE37">
        <f>'IDT-1'!F37</f>
        <v>0</v>
      </c>
      <c r="AF37" s="24"/>
      <c r="AG37">
        <f t="shared" si="2"/>
        <v>1059.5068254287978</v>
      </c>
      <c r="AI37" s="34">
        <f>PXIL!J37</f>
        <v>0</v>
      </c>
      <c r="AJ37" s="34">
        <f>PXIL!P37</f>
        <v>0</v>
      </c>
      <c r="AK37" s="34">
        <f>RTM_IEX!J37</f>
        <v>28.94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11.319102353585112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56.809999999999995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338.07548935492292</v>
      </c>
      <c r="P38" s="36">
        <v>72.34</v>
      </c>
      <c r="Q38" s="36">
        <v>22.179999999999996</v>
      </c>
      <c r="R38" s="38">
        <v>21.2</v>
      </c>
      <c r="S38" s="38">
        <v>0</v>
      </c>
      <c r="T38" s="37">
        <f>SUMPRODUCT(LTA!J38:AN38,LTA!J$101:AN$101,LTA!J$105:AN$105)</f>
        <v>53.14</v>
      </c>
      <c r="U38" s="37">
        <f>SUMPRODUCT(LTA!J38:AN38,LTA!J$102:AN$102,LTA!J$105:AN$105)</f>
        <v>442.42426999999998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3.04</v>
      </c>
      <c r="AB38" s="75">
        <f>-STOA!P38</f>
        <v>0</v>
      </c>
      <c r="AC38">
        <f t="shared" si="0"/>
        <v>8.9964000983514651</v>
      </c>
      <c r="AD38">
        <f t="shared" si="1"/>
        <v>1062.0036116101567</v>
      </c>
      <c r="AE38">
        <f>'IDT-1'!F38</f>
        <v>0</v>
      </c>
      <c r="AF38" s="24"/>
      <c r="AG38">
        <f t="shared" si="2"/>
        <v>1062.0036116101567</v>
      </c>
      <c r="AI38" s="34">
        <f>PXIL!J38</f>
        <v>0</v>
      </c>
      <c r="AJ38" s="34">
        <f>PXIL!P38</f>
        <v>0</v>
      </c>
      <c r="AK38" s="34">
        <f>RTM_IEX!J38</f>
        <v>43.4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11.2287903667214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56.809999999999995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384.90327110474499</v>
      </c>
      <c r="P39" s="36">
        <v>72.34</v>
      </c>
      <c r="Q39" s="36">
        <v>22.179999999999996</v>
      </c>
      <c r="R39" s="38">
        <v>21.2</v>
      </c>
      <c r="S39" s="38">
        <v>0</v>
      </c>
      <c r="T39" s="37">
        <f>SUMPRODUCT(LTA!J39:AN39,LTA!J$101:AN$101,LTA!J$105:AN$105)</f>
        <v>56.4</v>
      </c>
      <c r="U39" s="37">
        <f>SUMPRODUCT(LTA!J39:AN39,LTA!J$102:AN$102,LTA!J$105:AN$105)</f>
        <v>491.74303800000001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2.94</v>
      </c>
      <c r="AB39" s="75">
        <f>-STOA!P39</f>
        <v>0</v>
      </c>
      <c r="AC39">
        <f t="shared" si="0"/>
        <v>9.7871604891061015</v>
      </c>
      <c r="AD39">
        <f t="shared" si="1"/>
        <v>1079.0290889823602</v>
      </c>
      <c r="AE39">
        <f>'IDT-1'!F39</f>
        <v>0</v>
      </c>
      <c r="AF39" s="24"/>
      <c r="AG39">
        <f t="shared" si="2"/>
        <v>1079.0290889823602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-38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11.2287903667214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56.809999999999995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433.48778001867055</v>
      </c>
      <c r="P40" s="36">
        <v>72.34</v>
      </c>
      <c r="Q40" s="36">
        <v>22.179999999999996</v>
      </c>
      <c r="R40" s="38">
        <v>21.2</v>
      </c>
      <c r="S40" s="38">
        <v>0</v>
      </c>
      <c r="T40" s="37">
        <f>SUMPRODUCT(LTA!J40:AN40,LTA!J$101:AN$101,LTA!J$105:AN$105)</f>
        <v>63.57</v>
      </c>
      <c r="U40" s="37">
        <f>SUMPRODUCT(LTA!J40:AN40,LTA!J$102:AN$102,LTA!J$105:AN$105)</f>
        <v>499.52013800000003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2.94</v>
      </c>
      <c r="AB40" s="75">
        <f>-STOA!P40</f>
        <v>0</v>
      </c>
      <c r="AC40">
        <f t="shared" si="0"/>
        <v>10.337768319432854</v>
      </c>
      <c r="AD40">
        <f t="shared" si="1"/>
        <v>1140.0100900659593</v>
      </c>
      <c r="AE40">
        <f>'IDT-1'!F40</f>
        <v>0</v>
      </c>
      <c r="AF40" s="24"/>
      <c r="AG40">
        <f t="shared" si="2"/>
        <v>1140.0100900659593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11.2287903667214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56.809999999999995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413.68161480392047</v>
      </c>
      <c r="P41" s="36">
        <v>72.34</v>
      </c>
      <c r="Q41" s="36">
        <v>22.179999999999996</v>
      </c>
      <c r="R41" s="38">
        <v>21.2</v>
      </c>
      <c r="S41" s="38">
        <v>0</v>
      </c>
      <c r="T41" s="37">
        <f>SUMPRODUCT(LTA!J41:AN41,LTA!J$101:AN$101,LTA!J$105:AN$105)</f>
        <v>68.61</v>
      </c>
      <c r="U41" s="37">
        <f>SUMPRODUCT(LTA!J41:AN41,LTA!J$102:AN$102,LTA!J$105:AN$105)</f>
        <v>506.82970600000004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2.94</v>
      </c>
      <c r="AB41" s="75">
        <f>-STOA!P41</f>
        <v>0</v>
      </c>
      <c r="AC41">
        <f t="shared" si="0"/>
        <v>10.057834593833391</v>
      </c>
      <c r="AD41">
        <f t="shared" si="1"/>
        <v>1187.3034265768085</v>
      </c>
      <c r="AE41">
        <f>'IDT-1'!F41</f>
        <v>0</v>
      </c>
      <c r="AF41" s="24"/>
      <c r="AG41">
        <f t="shared" si="2"/>
        <v>1187.3034265768085</v>
      </c>
      <c r="AI41" s="34">
        <f>PXIL!J41</f>
        <v>0</v>
      </c>
      <c r="AJ41" s="34">
        <f>PXIL!P41</f>
        <v>0</v>
      </c>
      <c r="AK41" s="34">
        <f>RTM_IEX!J41</f>
        <v>14.47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56.809999999999995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413.68161480392047</v>
      </c>
      <c r="P42" s="36">
        <v>72.34</v>
      </c>
      <c r="Q42" s="36">
        <v>22.179999999999996</v>
      </c>
      <c r="R42" s="38">
        <v>20.699999999999996</v>
      </c>
      <c r="S42" s="38">
        <v>0</v>
      </c>
      <c r="T42" s="37">
        <f>SUMPRODUCT(LTA!J42:AN42,LTA!J$101:AN$101,LTA!J$105:AN$105)</f>
        <v>71.45</v>
      </c>
      <c r="U42" s="37">
        <f>SUMPRODUCT(LTA!J42:AN42,LTA!J$102:AN$102,LTA!J$105:AN$105)</f>
        <v>513.07393400000001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2.94</v>
      </c>
      <c r="AB42" s="75">
        <f>-STOA!P42</f>
        <v>0</v>
      </c>
      <c r="AC42">
        <f t="shared" si="0"/>
        <v>10.265089373401208</v>
      </c>
      <c r="AD42">
        <f t="shared" si="1"/>
        <v>1211.7693598410283</v>
      </c>
      <c r="AE42">
        <f>'IDT-1'!F42</f>
        <v>0</v>
      </c>
      <c r="AF42" s="24"/>
      <c r="AG42">
        <f t="shared" si="2"/>
        <v>1211.7693598410283</v>
      </c>
      <c r="AI42" s="34">
        <f>PXIL!J42</f>
        <v>0</v>
      </c>
      <c r="AJ42" s="34">
        <f>PXIL!P42</f>
        <v>0</v>
      </c>
      <c r="AK42" s="34">
        <f>RTM_IEX!J42</f>
        <v>30.86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7.4623200000000001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413.68161480392047</v>
      </c>
      <c r="P43" s="36">
        <v>72.34</v>
      </c>
      <c r="Q43" s="36">
        <v>22.179999999999996</v>
      </c>
      <c r="R43" s="38">
        <v>20.699999999999996</v>
      </c>
      <c r="S43" s="38">
        <v>0</v>
      </c>
      <c r="T43" s="37">
        <f>SUMPRODUCT(LTA!J43:AN43,LTA!J$101:AN$101,LTA!J$105:AN$105)</f>
        <v>67.36</v>
      </c>
      <c r="U43" s="37">
        <f>SUMPRODUCT(LTA!J43:AN43,LTA!J$102:AN$102,LTA!J$105:AN$105)</f>
        <v>518.22378200000003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2.94</v>
      </c>
      <c r="AB43" s="75">
        <f>-STOA!P43</f>
        <v>0</v>
      </c>
      <c r="AC43">
        <f t="shared" si="0"/>
        <v>10.358108755210901</v>
      </c>
      <c r="AD43">
        <f t="shared" si="1"/>
        <v>1222.7500763889441</v>
      </c>
      <c r="AE43">
        <f>'IDT-1'!F43</f>
        <v>0</v>
      </c>
      <c r="AF43" s="24"/>
      <c r="AG43">
        <f t="shared" si="2"/>
        <v>1222.7500763889441</v>
      </c>
      <c r="AI43" s="34">
        <f>PXIL!J43</f>
        <v>0</v>
      </c>
      <c r="AJ43" s="34">
        <f>PXIL!P43</f>
        <v>0</v>
      </c>
      <c r="AK43" s="34">
        <f>RTM_IEX!J43</f>
        <v>38.58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7.4623200000000001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413.68161480392047</v>
      </c>
      <c r="P44" s="36">
        <v>72.34</v>
      </c>
      <c r="Q44" s="36">
        <v>22.179999999999996</v>
      </c>
      <c r="R44" s="38">
        <v>20.699999999999996</v>
      </c>
      <c r="S44" s="38">
        <v>0</v>
      </c>
      <c r="T44" s="37">
        <f>SUMPRODUCT(LTA!J44:AN44,LTA!J$101:AN$101,LTA!J$105:AN$105)</f>
        <v>68.05</v>
      </c>
      <c r="U44" s="37">
        <f>SUMPRODUCT(LTA!J44:AN44,LTA!J$102:AN$102,LTA!J$105:AN$105)</f>
        <v>522.51103000000001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2.94</v>
      </c>
      <c r="AB44" s="75">
        <f>-STOA!P44</f>
        <v>0</v>
      </c>
      <c r="AC44">
        <f t="shared" si="0"/>
        <v>10.440405638410899</v>
      </c>
      <c r="AD44">
        <f t="shared" si="1"/>
        <v>1232.465027505744</v>
      </c>
      <c r="AE44">
        <f>'IDT-1'!F44</f>
        <v>0</v>
      </c>
      <c r="AF44" s="24"/>
      <c r="AG44">
        <f t="shared" si="2"/>
        <v>1232.465027505744</v>
      </c>
      <c r="AI44" s="34">
        <f>PXIL!J44</f>
        <v>0</v>
      </c>
      <c r="AJ44" s="34">
        <f>PXIL!P44</f>
        <v>0</v>
      </c>
      <c r="AK44" s="34">
        <f>RTM_IEX!J44</f>
        <v>43.4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7.4623200000000001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407.83747636734552</v>
      </c>
      <c r="P45" s="36">
        <v>73.02</v>
      </c>
      <c r="Q45" s="36">
        <v>23.457156363636361</v>
      </c>
      <c r="R45" s="38">
        <v>20.700000000000003</v>
      </c>
      <c r="S45" s="38">
        <v>0</v>
      </c>
      <c r="T45" s="37">
        <f>SUMPRODUCT(LTA!J45:AN45,LTA!J$101:AN$101,LTA!J$105:AN$105)</f>
        <v>67.66</v>
      </c>
      <c r="U45" s="37">
        <f>SUMPRODUCT(LTA!J45:AN45,LTA!J$102:AN$102,LTA!J$105:AN$105)</f>
        <v>520.32185800000002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2.94</v>
      </c>
      <c r="AB45" s="75">
        <f>-STOA!P45</f>
        <v>0</v>
      </c>
      <c r="AC45">
        <f t="shared" si="0"/>
        <v>10.361813944198218</v>
      </c>
      <c r="AD45">
        <f t="shared" si="1"/>
        <v>1223.1874651270182</v>
      </c>
      <c r="AE45">
        <f>'IDT-1'!F45</f>
        <v>0</v>
      </c>
      <c r="AF45" s="24"/>
      <c r="AG45">
        <f t="shared" si="2"/>
        <v>1223.1874651270182</v>
      </c>
      <c r="AI45" s="34">
        <f>PXIL!J45</f>
        <v>0</v>
      </c>
      <c r="AJ45" s="34">
        <f>PXIL!P45</f>
        <v>0</v>
      </c>
      <c r="AK45" s="34">
        <f>RTM_IEX!J45</f>
        <v>40.51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7.4623200000000001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407.83749151841749</v>
      </c>
      <c r="P46" s="36">
        <v>73.02</v>
      </c>
      <c r="Q46" s="36">
        <v>23.457156363636361</v>
      </c>
      <c r="R46" s="38">
        <v>20.700000000000003</v>
      </c>
      <c r="S46" s="38">
        <v>0</v>
      </c>
      <c r="T46" s="37">
        <f>SUMPRODUCT(LTA!J46:AN46,LTA!J$101:AN$101,LTA!J$105:AN$105)</f>
        <v>85.22</v>
      </c>
      <c r="U46" s="37">
        <f>SUMPRODUCT(LTA!J46:AN46,LTA!J$102:AN$102,LTA!J$105:AN$105)</f>
        <v>523.91020400000002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2.94</v>
      </c>
      <c r="AB46" s="75">
        <f>-STOA!P46</f>
        <v>0</v>
      </c>
      <c r="AC46">
        <f t="shared" si="0"/>
        <v>10.361212177867223</v>
      </c>
      <c r="AD46">
        <f t="shared" si="1"/>
        <v>1223.1164280444214</v>
      </c>
      <c r="AE46">
        <f>'IDT-1'!F46</f>
        <v>0</v>
      </c>
      <c r="AF46" s="24"/>
      <c r="AG46">
        <f t="shared" si="2"/>
        <v>1223.1164280444214</v>
      </c>
      <c r="AI46" s="34">
        <f>PXIL!J46</f>
        <v>0</v>
      </c>
      <c r="AJ46" s="34">
        <f>PXIL!P46</f>
        <v>0</v>
      </c>
      <c r="AK46" s="34">
        <f>RTM_IEX!J46</f>
        <v>19.29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7.4623200000000001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407.84590899335637</v>
      </c>
      <c r="P47" s="36">
        <v>72.34</v>
      </c>
      <c r="Q47" s="36">
        <v>22.182714810281517</v>
      </c>
      <c r="R47" s="38">
        <v>20.700000000000003</v>
      </c>
      <c r="S47" s="38">
        <v>0</v>
      </c>
      <c r="T47" s="37">
        <f>SUMPRODUCT(LTA!J47:AN47,LTA!J$101:AN$101,LTA!J$105:AN$105)</f>
        <v>54.71</v>
      </c>
      <c r="U47" s="37">
        <f>SUMPRODUCT(LTA!J47:AN47,LTA!J$102:AN$102,LTA!J$105:AN$105)</f>
        <v>526.93389400000001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2.94</v>
      </c>
      <c r="AB47" s="75">
        <f>-STOA!P47</f>
        <v>0</v>
      </c>
      <c r="AC47">
        <f t="shared" si="0"/>
        <v>10.357076571608529</v>
      </c>
      <c r="AD47">
        <f t="shared" si="1"/>
        <v>1222.628229572264</v>
      </c>
      <c r="AE47">
        <f>'IDT-1'!F47</f>
        <v>0</v>
      </c>
      <c r="AF47" s="24"/>
      <c r="AG47">
        <f t="shared" si="2"/>
        <v>1222.628229572264</v>
      </c>
      <c r="AI47" s="34">
        <f>PXIL!J47</f>
        <v>0</v>
      </c>
      <c r="AJ47" s="34">
        <f>PXIL!P47</f>
        <v>0</v>
      </c>
      <c r="AK47" s="34">
        <f>RTM_IEX!J47</f>
        <v>48.23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7.4623200000000001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407.84612525814845</v>
      </c>
      <c r="P48" s="36">
        <v>72.34</v>
      </c>
      <c r="Q48" s="36">
        <v>22.182714810281517</v>
      </c>
      <c r="R48" s="38">
        <v>20.700000000000003</v>
      </c>
      <c r="S48" s="38">
        <v>0</v>
      </c>
      <c r="T48" s="37">
        <f>SUMPRODUCT(LTA!J48:AN48,LTA!J$101:AN$101,LTA!J$105:AN$105)</f>
        <v>55.9</v>
      </c>
      <c r="U48" s="37">
        <f>SUMPRODUCT(LTA!J48:AN48,LTA!J$102:AN$102,LTA!J$105:AN$105)</f>
        <v>529.06388800000002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2.94</v>
      </c>
      <c r="AB48" s="75">
        <f>-STOA!P48</f>
        <v>0</v>
      </c>
      <c r="AC48">
        <f t="shared" si="0"/>
        <v>10.384966337832781</v>
      </c>
      <c r="AD48">
        <f t="shared" si="1"/>
        <v>1225.9205500708317</v>
      </c>
      <c r="AE48">
        <f>'IDT-1'!F48</f>
        <v>0</v>
      </c>
      <c r="AF48" s="24"/>
      <c r="AG48">
        <f t="shared" si="2"/>
        <v>1225.9205500708317</v>
      </c>
      <c r="AI48" s="34">
        <f>PXIL!J48</f>
        <v>0</v>
      </c>
      <c r="AJ48" s="34">
        <f>PXIL!P48</f>
        <v>0</v>
      </c>
      <c r="AK48" s="34">
        <f>RTM_IEX!J48</f>
        <v>48.23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7.4623200000000001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407.84612525814845</v>
      </c>
      <c r="P49" s="36">
        <v>72.34</v>
      </c>
      <c r="Q49" s="36">
        <v>22.182714810281517</v>
      </c>
      <c r="R49" s="38">
        <v>20.700000000000003</v>
      </c>
      <c r="S49" s="38">
        <v>0</v>
      </c>
      <c r="T49" s="37">
        <f>SUMPRODUCT(LTA!J49:AN49,LTA!J$101:AN$101,LTA!J$105:AN$105)</f>
        <v>52.09</v>
      </c>
      <c r="U49" s="37">
        <f>SUMPRODUCT(LTA!J49:AN49,LTA!J$102:AN$102,LTA!J$105:AN$105)</f>
        <v>530.37689799999998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2.94</v>
      </c>
      <c r="AB49" s="75">
        <f>-STOA!P49</f>
        <v>0</v>
      </c>
      <c r="AC49">
        <f t="shared" si="0"/>
        <v>10.68806362183278</v>
      </c>
      <c r="AD49">
        <f t="shared" si="1"/>
        <v>1261.7004627868316</v>
      </c>
      <c r="AE49">
        <f>'IDT-1'!F49</f>
        <v>0</v>
      </c>
      <c r="AF49" s="24"/>
      <c r="AG49">
        <f t="shared" si="2"/>
        <v>1261.7004627868316</v>
      </c>
      <c r="AI49" s="34">
        <f>PXIL!J49</f>
        <v>0</v>
      </c>
      <c r="AJ49" s="34">
        <f>PXIL!P49</f>
        <v>0</v>
      </c>
      <c r="AK49" s="34">
        <f>RTM_IEX!J49</f>
        <v>86.81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7.6127700000000003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407.84612525814845</v>
      </c>
      <c r="P50" s="36">
        <v>72.34</v>
      </c>
      <c r="Q50" s="36">
        <v>22.182714810281517</v>
      </c>
      <c r="R50" s="38">
        <v>20.700000000000003</v>
      </c>
      <c r="S50" s="38">
        <v>0</v>
      </c>
      <c r="T50" s="37">
        <f>SUMPRODUCT(LTA!J50:AN50,LTA!J$101:AN$101,LTA!J$105:AN$105)</f>
        <v>55.28</v>
      </c>
      <c r="U50" s="37">
        <f>SUMPRODUCT(LTA!J50:AN50,LTA!J$102:AN$102,LTA!J$105:AN$105)</f>
        <v>531.42730600000004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2.94</v>
      </c>
      <c r="AB50" s="75">
        <f>-STOA!P50</f>
        <v>0</v>
      </c>
      <c r="AC50">
        <f t="shared" si="0"/>
        <v>10.724862829032782</v>
      </c>
      <c r="AD50">
        <f t="shared" si="1"/>
        <v>1266.0445215796317</v>
      </c>
      <c r="AE50">
        <f>'IDT-1'!F50</f>
        <v>0</v>
      </c>
      <c r="AF50" s="24"/>
      <c r="AG50">
        <f t="shared" si="2"/>
        <v>1266.0445215796317</v>
      </c>
      <c r="AI50" s="34">
        <f>PXIL!J50</f>
        <v>0</v>
      </c>
      <c r="AJ50" s="34">
        <f>PXIL!P50</f>
        <v>0</v>
      </c>
      <c r="AK50" s="34">
        <f>RTM_IEX!J50</f>
        <v>86.8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7.6127700000000003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69.60682102571127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422.83460130713206</v>
      </c>
      <c r="P51" s="36">
        <v>70.477246767451845</v>
      </c>
      <c r="Q51" s="36">
        <v>21.599999999999998</v>
      </c>
      <c r="R51" s="38">
        <v>20.700000000000003</v>
      </c>
      <c r="S51" s="38">
        <v>0</v>
      </c>
      <c r="T51" s="37">
        <f>SUMPRODUCT(LTA!J51:AN51,LTA!J$101:AN$101,LTA!J$105:AN$105)</f>
        <v>37.480000000000004</v>
      </c>
      <c r="U51" s="37">
        <f>SUMPRODUCT(LTA!J51:AN51,LTA!J$102:AN$102,LTA!J$105:AN$105)</f>
        <v>532.31675599999994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2.94</v>
      </c>
      <c r="AB51" s="75">
        <f>-STOA!P51</f>
        <v>0</v>
      </c>
      <c r="AC51">
        <f t="shared" si="0"/>
        <v>10.658221942290755</v>
      </c>
      <c r="AD51">
        <f t="shared" si="1"/>
        <v>1258.1777235685133</v>
      </c>
      <c r="AE51">
        <f>'IDT-1'!F51</f>
        <v>0</v>
      </c>
      <c r="AF51" s="24"/>
      <c r="AG51">
        <f t="shared" si="2"/>
        <v>1258.1777235685133</v>
      </c>
      <c r="AI51" s="34">
        <f>PXIL!J51</f>
        <v>0</v>
      </c>
      <c r="AJ51" s="34">
        <f>PXIL!P51</f>
        <v>0</v>
      </c>
      <c r="AK51" s="34">
        <f>RTM_IEX!J51</f>
        <v>72.34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7.6127700000000003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69.60682102571127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422.83460130713206</v>
      </c>
      <c r="P52" s="36">
        <v>70.477246767451845</v>
      </c>
      <c r="Q52" s="36">
        <v>21.599999999999998</v>
      </c>
      <c r="R52" s="38">
        <v>20.700000000000003</v>
      </c>
      <c r="S52" s="38">
        <v>0</v>
      </c>
      <c r="T52" s="37">
        <f>SUMPRODUCT(LTA!J52:AN52,LTA!J$101:AN$101,LTA!J$105:AN$105)</f>
        <v>40.72</v>
      </c>
      <c r="U52" s="37">
        <f>SUMPRODUCT(LTA!J52:AN52,LTA!J$102:AN$102,LTA!J$105:AN$105)</f>
        <v>531.36360799999989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2.94</v>
      </c>
      <c r="AB52" s="75">
        <f>-STOA!P52</f>
        <v>0</v>
      </c>
      <c r="AC52">
        <f t="shared" si="0"/>
        <v>10.677347499090756</v>
      </c>
      <c r="AD52">
        <f t="shared" si="1"/>
        <v>1260.4354500117136</v>
      </c>
      <c r="AE52">
        <f>'IDT-1'!F52</f>
        <v>0</v>
      </c>
      <c r="AF52" s="24"/>
      <c r="AG52">
        <f t="shared" si="2"/>
        <v>1260.4354500117136</v>
      </c>
      <c r="AI52" s="34">
        <f>PXIL!J52</f>
        <v>0</v>
      </c>
      <c r="AJ52" s="34">
        <f>PXIL!P52</f>
        <v>0</v>
      </c>
      <c r="AK52" s="34">
        <f>RTM_IEX!J52</f>
        <v>72.33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7.6127700000000003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69.60682102571127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409.5581825554728</v>
      </c>
      <c r="P53" s="36">
        <v>74.930000000000007</v>
      </c>
      <c r="Q53" s="36">
        <v>26.69</v>
      </c>
      <c r="R53" s="38">
        <v>20.700000000000003</v>
      </c>
      <c r="S53" s="38">
        <v>0</v>
      </c>
      <c r="T53" s="37">
        <f>SUMPRODUCT(LTA!J53:AN53,LTA!J$101:AN$101,LTA!J$105:AN$105)</f>
        <v>44.86</v>
      </c>
      <c r="U53" s="37">
        <f>SUMPRODUCT(LTA!J53:AN53,LTA!J$102:AN$102,LTA!J$105:AN$105)</f>
        <v>529.64484600000003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2.94</v>
      </c>
      <c r="AB53" s="75">
        <f>-STOA!P53</f>
        <v>0</v>
      </c>
      <c r="AC53">
        <f t="shared" si="0"/>
        <v>10.058751107930224</v>
      </c>
      <c r="AD53">
        <f t="shared" si="1"/>
        <v>1187.4116188837631</v>
      </c>
      <c r="AE53">
        <f>'IDT-1'!F53</f>
        <v>0</v>
      </c>
      <c r="AF53" s="24"/>
      <c r="AG53">
        <f t="shared" si="2"/>
        <v>1187.4116188837631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7.6127700000000003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406.46993096588864</v>
      </c>
      <c r="P54" s="36">
        <v>74.930000000000007</v>
      </c>
      <c r="Q54" s="36">
        <v>26.69</v>
      </c>
      <c r="R54" s="38">
        <v>20.700000000000003</v>
      </c>
      <c r="S54" s="38">
        <v>0</v>
      </c>
      <c r="T54" s="37">
        <f>SUMPRODUCT(LTA!J54:AN54,LTA!J$101:AN$101,LTA!J$105:AN$105)</f>
        <v>48.07</v>
      </c>
      <c r="U54" s="37">
        <f>SUMPRODUCT(LTA!J54:AN54,LTA!J$102:AN$102,LTA!J$105:AN$105)</f>
        <v>526.70759399999997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2.94</v>
      </c>
      <c r="AB54" s="75">
        <f>-STOA!P54</f>
        <v>0</v>
      </c>
      <c r="AC54">
        <f t="shared" si="0"/>
        <v>9.9435904117714369</v>
      </c>
      <c r="AD54">
        <f t="shared" si="1"/>
        <v>1173.8171728943519</v>
      </c>
      <c r="AE54">
        <f>'IDT-1'!F54</f>
        <v>0</v>
      </c>
      <c r="AF54" s="24"/>
      <c r="AG54">
        <f t="shared" si="2"/>
        <v>1173.8171728943519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7.6127700000000003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347.57597307550111</v>
      </c>
      <c r="P55" s="36">
        <v>74.930000000000007</v>
      </c>
      <c r="Q55" s="36">
        <v>26.69</v>
      </c>
      <c r="R55" s="38">
        <v>20.700000000000003</v>
      </c>
      <c r="S55" s="38">
        <v>0</v>
      </c>
      <c r="T55" s="37">
        <f>SUMPRODUCT(LTA!J55:AN55,LTA!J$101:AN$101,LTA!J$105:AN$105)</f>
        <v>40.07</v>
      </c>
      <c r="U55" s="37">
        <f>SUMPRODUCT(LTA!J55:AN55,LTA!J$102:AN$102,LTA!J$105:AN$105)</f>
        <v>523.31924800000002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2.94</v>
      </c>
      <c r="AB55" s="75">
        <f>-STOA!P55</f>
        <v>0</v>
      </c>
      <c r="AC55">
        <f t="shared" si="0"/>
        <v>9.7767769453366338</v>
      </c>
      <c r="AD55">
        <f t="shared" si="1"/>
        <v>1053.7016824703992</v>
      </c>
      <c r="AE55">
        <f>'IDT-1'!F55</f>
        <v>0</v>
      </c>
      <c r="AF55" s="24"/>
      <c r="AG55">
        <f t="shared" si="2"/>
        <v>1053.7016824703992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7.6127700000000003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311.09681475943842</v>
      </c>
      <c r="P56" s="36">
        <v>74.930000000000007</v>
      </c>
      <c r="Q56" s="36">
        <v>26.69</v>
      </c>
      <c r="R56" s="38">
        <v>20.700000000000003</v>
      </c>
      <c r="S56" s="38">
        <v>0</v>
      </c>
      <c r="T56" s="37">
        <f>SUMPRODUCT(LTA!J56:AN56,LTA!J$101:AN$101,LTA!J$105:AN$105)</f>
        <v>42.75</v>
      </c>
      <c r="U56" s="37">
        <f>SUMPRODUCT(LTA!J56:AN56,LTA!J$102:AN$102,LTA!J$105:AN$105)</f>
        <v>488.24761599999994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2.94</v>
      </c>
      <c r="AB56" s="75">
        <f>-STOA!P56</f>
        <v>0</v>
      </c>
      <c r="AC56">
        <f t="shared" si="0"/>
        <v>8.8594247518230045</v>
      </c>
      <c r="AD56">
        <f t="shared" si="1"/>
        <v>1025.7492865070001</v>
      </c>
      <c r="AE56">
        <f>'IDT-1'!F56</f>
        <v>0</v>
      </c>
      <c r="AF56" s="24"/>
      <c r="AG56">
        <f t="shared" si="2"/>
        <v>1025.7492865070001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7.6127700000000003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316.60750969621978</v>
      </c>
      <c r="P57" s="36">
        <v>74.930000000000007</v>
      </c>
      <c r="Q57" s="36">
        <v>26.69</v>
      </c>
      <c r="R57" s="38">
        <v>20.700000000000003</v>
      </c>
      <c r="S57" s="38">
        <v>0</v>
      </c>
      <c r="T57" s="37">
        <f>SUMPRODUCT(LTA!J57:AN57,LTA!J$101:AN$101,LTA!J$105:AN$105)</f>
        <v>67.289999999999992</v>
      </c>
      <c r="U57" s="37">
        <f>SUMPRODUCT(LTA!J57:AN57,LTA!J$102:AN$102,LTA!J$105:AN$105)</f>
        <v>515.256394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2.94</v>
      </c>
      <c r="AB57" s="75">
        <f>-STOA!P57</f>
        <v>0</v>
      </c>
      <c r="AC57">
        <f t="shared" si="0"/>
        <v>9.2540127472430793</v>
      </c>
      <c r="AD57">
        <f t="shared" si="1"/>
        <v>1092.4141714483617</v>
      </c>
      <c r="AE57">
        <f>'IDT-1'!F57</f>
        <v>0</v>
      </c>
      <c r="AF57" s="24"/>
      <c r="AG57">
        <f t="shared" si="2"/>
        <v>1092.4141714483617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7.6127700000000003</v>
      </c>
      <c r="E58">
        <f>GT_NG!T58</f>
        <v>10.928792569659441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367.72645406085428</v>
      </c>
      <c r="P58" s="36">
        <v>74.930000000000007</v>
      </c>
      <c r="Q58" s="36">
        <v>26.69</v>
      </c>
      <c r="R58" s="38">
        <v>20.700000000000003</v>
      </c>
      <c r="S58" s="38">
        <v>0</v>
      </c>
      <c r="T58" s="37">
        <f>SUMPRODUCT(LTA!J58:AN58,LTA!J$101:AN$101,LTA!J$105:AN$105)</f>
        <v>65.75</v>
      </c>
      <c r="U58" s="37">
        <f>SUMPRODUCT(LTA!J58:AN58,LTA!J$102:AN$102,LTA!J$105:AN$105)</f>
        <v>510.33503799999994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2.94</v>
      </c>
      <c r="AB58" s="75">
        <f>-STOA!P58</f>
        <v>0</v>
      </c>
      <c r="AC58">
        <f t="shared" si="0"/>
        <v>9.6291364895060099</v>
      </c>
      <c r="AD58">
        <f t="shared" si="1"/>
        <v>1136.6966360707333</v>
      </c>
      <c r="AE58">
        <f>'IDT-1'!F58</f>
        <v>0</v>
      </c>
      <c r="AF58" s="24"/>
      <c r="AG58">
        <f t="shared" si="2"/>
        <v>1136.6966360707333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7.6127700000000003</v>
      </c>
      <c r="E59">
        <f>GT_NG!T59</f>
        <v>10.928792569659441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367.32840270574417</v>
      </c>
      <c r="P59" s="36">
        <v>74.930000000000007</v>
      </c>
      <c r="Q59" s="36">
        <v>26.69</v>
      </c>
      <c r="R59" s="38">
        <v>20.700000000000003</v>
      </c>
      <c r="S59" s="38">
        <v>0</v>
      </c>
      <c r="T59" s="37">
        <f>SUMPRODUCT(LTA!J59:AN59,LTA!J$101:AN$101,LTA!J$105:AN$105)</f>
        <v>55.53</v>
      </c>
      <c r="U59" s="37">
        <f>SUMPRODUCT(LTA!J59:AN59,LTA!J$102:AN$102,LTA!J$105:AN$105)</f>
        <v>504.369576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2.94</v>
      </c>
      <c r="AB59" s="75">
        <f>-STOA!P59</f>
        <v>0</v>
      </c>
      <c r="AC59">
        <f t="shared" si="0"/>
        <v>9.4898349773230848</v>
      </c>
      <c r="AD59">
        <f t="shared" si="1"/>
        <v>1120.2524242278059</v>
      </c>
      <c r="AE59">
        <f>'IDT-1'!F59</f>
        <v>0</v>
      </c>
      <c r="AF59" s="24"/>
      <c r="AG59">
        <f t="shared" si="2"/>
        <v>1120.2524242278059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7.6127700000000003</v>
      </c>
      <c r="E60">
        <f>GT_NG!T60</f>
        <v>10.928792569659441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367.32840069071489</v>
      </c>
      <c r="P60" s="36">
        <v>74.930000000000007</v>
      </c>
      <c r="Q60" s="36">
        <v>26.69</v>
      </c>
      <c r="R60" s="38">
        <v>20.700000000000003</v>
      </c>
      <c r="S60" s="38">
        <v>0</v>
      </c>
      <c r="T60" s="37">
        <f>SUMPRODUCT(LTA!J60:AN60,LTA!J$101:AN$101,LTA!J$105:AN$105)</f>
        <v>58.14</v>
      </c>
      <c r="U60" s="37">
        <f>SUMPRODUCT(LTA!J60:AN60,LTA!J$102:AN$102,LTA!J$105:AN$105)</f>
        <v>497.01671999999996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2.94</v>
      </c>
      <c r="AB60" s="75">
        <f>-STOA!P60</f>
        <v>0</v>
      </c>
      <c r="AC60">
        <f t="shared" si="0"/>
        <v>9.6120309699968391</v>
      </c>
      <c r="AD60">
        <f t="shared" si="1"/>
        <v>1134.6773702201031</v>
      </c>
      <c r="AE60">
        <f>'IDT-1'!F60</f>
        <v>0</v>
      </c>
      <c r="AF60" s="24"/>
      <c r="AG60">
        <f t="shared" si="2"/>
        <v>1134.6773702201031</v>
      </c>
      <c r="AI60" s="34">
        <f>PXIL!J60</f>
        <v>0</v>
      </c>
      <c r="AJ60" s="34">
        <f>PXIL!P60</f>
        <v>0</v>
      </c>
      <c r="AK60" s="34">
        <f>RTM_IEX!J60</f>
        <v>19.29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7.6127700000000003</v>
      </c>
      <c r="E61">
        <f>GT_NG!T61</f>
        <v>10.928792569659441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401.93085038567051</v>
      </c>
      <c r="P61" s="36">
        <v>74.930000000000007</v>
      </c>
      <c r="Q61" s="36">
        <v>26.69</v>
      </c>
      <c r="R61" s="38">
        <v>20.700000000000003</v>
      </c>
      <c r="S61" s="38">
        <v>0</v>
      </c>
      <c r="T61" s="37">
        <f>SUMPRODUCT(LTA!J61:AN61,LTA!J$101:AN$101,LTA!J$105:AN$105)</f>
        <v>49.87</v>
      </c>
      <c r="U61" s="37">
        <f>SUMPRODUCT(LTA!J61:AN61,LTA!J$102:AN$102,LTA!J$105:AN$105)</f>
        <v>489.45961799999998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2.94</v>
      </c>
      <c r="AB61" s="75">
        <f>-STOA!P61</f>
        <v>0</v>
      </c>
      <c r="AC61">
        <f t="shared" si="0"/>
        <v>9.7771310451322471</v>
      </c>
      <c r="AD61">
        <f t="shared" si="1"/>
        <v>1113.9976178399234</v>
      </c>
      <c r="AE61">
        <f>'IDT-1'!F61</f>
        <v>0</v>
      </c>
      <c r="AF61" s="24"/>
      <c r="AG61">
        <f t="shared" si="2"/>
        <v>1113.9976178399234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7.6127700000000003</v>
      </c>
      <c r="E62">
        <f>GT_NG!T62</f>
        <v>10.928792569659441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406.53592904383885</v>
      </c>
      <c r="P62" s="36">
        <v>74.930000000000007</v>
      </c>
      <c r="Q62" s="36">
        <v>26.69</v>
      </c>
      <c r="R62" s="38">
        <v>21.200000000000003</v>
      </c>
      <c r="S62" s="38">
        <v>0</v>
      </c>
      <c r="T62" s="37">
        <f>SUMPRODUCT(LTA!J62:AN62,LTA!J$101:AN$101,LTA!J$105:AN$105)</f>
        <v>48.85</v>
      </c>
      <c r="U62" s="37">
        <f>SUMPRODUCT(LTA!J62:AN62,LTA!J$102:AN$102,LTA!J$105:AN$105)</f>
        <v>481.73717399999998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2.94</v>
      </c>
      <c r="AB62" s="75">
        <f>-STOA!P62</f>
        <v>0</v>
      </c>
      <c r="AC62">
        <f t="shared" si="0"/>
        <v>9.7042213876364158</v>
      </c>
      <c r="AD62">
        <f t="shared" si="1"/>
        <v>1115.4331621555875</v>
      </c>
      <c r="AE62">
        <f>'IDT-1'!F62</f>
        <v>0</v>
      </c>
      <c r="AF62" s="24"/>
      <c r="AG62">
        <f t="shared" si="2"/>
        <v>1115.4331621555875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7.6127700000000003</v>
      </c>
      <c r="E63">
        <f>GT_NG!T63</f>
        <v>10.928792569659441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406.737013393425</v>
      </c>
      <c r="P63" s="36">
        <v>74.930000000000007</v>
      </c>
      <c r="Q63" s="36">
        <v>26.69</v>
      </c>
      <c r="R63" s="38">
        <v>21.200000000000003</v>
      </c>
      <c r="S63" s="38">
        <v>0</v>
      </c>
      <c r="T63" s="37">
        <f>SUMPRODUCT(LTA!J63:AN63,LTA!J$101:AN$101,LTA!J$105:AN$105)</f>
        <v>36.6</v>
      </c>
      <c r="U63" s="37">
        <f>SUMPRODUCT(LTA!J63:AN63,LTA!J$102:AN$102,LTA!J$105:AN$105)</f>
        <v>474.48376999999994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2.94</v>
      </c>
      <c r="AB63" s="75">
        <f>-STOA!P63</f>
        <v>0</v>
      </c>
      <c r="AC63">
        <f t="shared" si="0"/>
        <v>9.4150145366996032</v>
      </c>
      <c r="AD63">
        <f t="shared" si="1"/>
        <v>1111.4200493561104</v>
      </c>
      <c r="AE63">
        <f>'IDT-1'!F63</f>
        <v>0</v>
      </c>
      <c r="AF63" s="24"/>
      <c r="AG63">
        <f t="shared" si="2"/>
        <v>1111.4200493561104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7.6127700000000003</v>
      </c>
      <c r="E64">
        <f>GT_NG!T64</f>
        <v>10.928792569659441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408.66431451373353</v>
      </c>
      <c r="P64" s="36">
        <v>74.930000000000007</v>
      </c>
      <c r="Q64" s="36">
        <v>26.69</v>
      </c>
      <c r="R64" s="38">
        <v>21.200000000000003</v>
      </c>
      <c r="S64" s="38">
        <v>0</v>
      </c>
      <c r="T64" s="37">
        <f>SUMPRODUCT(LTA!J64:AN64,LTA!J$101:AN$101,LTA!J$105:AN$105)</f>
        <v>34.28</v>
      </c>
      <c r="U64" s="37">
        <f>SUMPRODUCT(LTA!J64:AN64,LTA!J$102:AN$102,LTA!J$105:AN$105)</f>
        <v>465.03982399999995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2.94</v>
      </c>
      <c r="AB64" s="75">
        <f>-STOA!P64</f>
        <v>0</v>
      </c>
      <c r="AC64">
        <f t="shared" si="0"/>
        <v>9.3323867197101951</v>
      </c>
      <c r="AD64">
        <f t="shared" si="1"/>
        <v>1101.6660322934083</v>
      </c>
      <c r="AE64">
        <f>'IDT-1'!F64</f>
        <v>0</v>
      </c>
      <c r="AF64" s="24"/>
      <c r="AG64">
        <f t="shared" si="2"/>
        <v>1101.6660322934083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7.6127700000000003</v>
      </c>
      <c r="E65">
        <f>GT_NG!T65</f>
        <v>10.928792569659441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412.01065717972523</v>
      </c>
      <c r="P65" s="36">
        <v>74.930000000000007</v>
      </c>
      <c r="Q65" s="36">
        <v>26.69</v>
      </c>
      <c r="R65" s="38">
        <v>21.200000000000003</v>
      </c>
      <c r="S65" s="38">
        <v>0</v>
      </c>
      <c r="T65" s="37">
        <f>SUMPRODUCT(LTA!J65:AN65,LTA!J$101:AN$101,LTA!J$105:AN$105)</f>
        <v>27.62</v>
      </c>
      <c r="U65" s="37">
        <f>SUMPRODUCT(LTA!J65:AN65,LTA!J$102:AN$102,LTA!J$105:AN$105)</f>
        <v>455.25546799999995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2.94</v>
      </c>
      <c r="AB65" s="75">
        <f>-STOA!P65</f>
        <v>0</v>
      </c>
      <c r="AC65">
        <f t="shared" si="0"/>
        <v>9.5680353088415036</v>
      </c>
      <c r="AD65">
        <f t="shared" si="1"/>
        <v>1069.2296524405433</v>
      </c>
      <c r="AE65">
        <f>'IDT-1'!F65</f>
        <v>0</v>
      </c>
      <c r="AF65" s="24"/>
      <c r="AG65">
        <f t="shared" si="2"/>
        <v>1069.2296524405433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7.6127700000000003</v>
      </c>
      <c r="E66">
        <f>GT_NG!T66</f>
        <v>10.928792569659441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422.22018882813785</v>
      </c>
      <c r="P66" s="36">
        <v>74.930000000000007</v>
      </c>
      <c r="Q66" s="36">
        <v>26.69</v>
      </c>
      <c r="R66" s="38">
        <v>21.200000000000003</v>
      </c>
      <c r="S66" s="38">
        <v>0</v>
      </c>
      <c r="T66" s="37">
        <f>SUMPRODUCT(LTA!J66:AN66,LTA!J$101:AN$101,LTA!J$105:AN$105)</f>
        <v>27.73</v>
      </c>
      <c r="U66" s="37">
        <f>SUMPRODUCT(LTA!J66:AN66,LTA!J$102:AN$102,LTA!J$105:AN$105)</f>
        <v>445.05289399999992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2.94</v>
      </c>
      <c r="AB66" s="75">
        <f>-STOA!P66</f>
        <v>0</v>
      </c>
      <c r="AC66">
        <f t="shared" si="0"/>
        <v>9.5690177530881702</v>
      </c>
      <c r="AD66">
        <f t="shared" si="1"/>
        <v>1069.3456276447091</v>
      </c>
      <c r="AE66">
        <f>'IDT-1'!F66</f>
        <v>0</v>
      </c>
      <c r="AF66" s="24"/>
      <c r="AG66">
        <f t="shared" si="2"/>
        <v>1069.3456276447091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7.6127700000000003</v>
      </c>
      <c r="E67">
        <f>GT_NG!T67</f>
        <v>10.928792569659441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431.36652749557589</v>
      </c>
      <c r="P67" s="36">
        <v>74.930000000000007</v>
      </c>
      <c r="Q67" s="36">
        <v>26.69</v>
      </c>
      <c r="R67" s="38">
        <v>21.700000000000003</v>
      </c>
      <c r="S67" s="38">
        <v>0</v>
      </c>
      <c r="T67" s="37">
        <f>SUMPRODUCT(LTA!J67:AN67,LTA!J$101:AN$101,LTA!J$105:AN$105)</f>
        <v>31.84</v>
      </c>
      <c r="U67" s="37">
        <f>SUMPRODUCT(LTA!J67:AN67,LTA!J$102:AN$102,LTA!J$105:AN$105)</f>
        <v>434.20648599999993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2.94</v>
      </c>
      <c r="AB67" s="75">
        <f>-STOA!P67</f>
        <v>0</v>
      </c>
      <c r="AC67">
        <f t="shared" si="0"/>
        <v>9.5418504389479786</v>
      </c>
      <c r="AD67">
        <f t="shared" si="1"/>
        <v>1126.3927256262875</v>
      </c>
      <c r="AE67">
        <f>'IDT-1'!F67</f>
        <v>0</v>
      </c>
      <c r="AF67" s="24"/>
      <c r="AG67">
        <f t="shared" si="2"/>
        <v>1126.3927256262875</v>
      </c>
      <c r="AI67" s="34">
        <f>PXIL!J67</f>
        <v>0</v>
      </c>
      <c r="AJ67" s="34">
        <f>PXIL!P67</f>
        <v>0</v>
      </c>
      <c r="AK67" s="34">
        <f>RTM_IEX!J67</f>
        <v>24.11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7.6127700000000003</v>
      </c>
      <c r="E68">
        <f>GT_NG!T68</f>
        <v>10.928792569659441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436.9647048635959</v>
      </c>
      <c r="P68" s="36">
        <v>74.930000000000007</v>
      </c>
      <c r="Q68" s="36">
        <v>26.69</v>
      </c>
      <c r="R68" s="38">
        <v>21.29</v>
      </c>
      <c r="S68" s="38">
        <v>0</v>
      </c>
      <c r="T68" s="37">
        <f>SUMPRODUCT(LTA!J68:AN68,LTA!J$101:AN$101,LTA!J$105:AN$105)</f>
        <v>25.98</v>
      </c>
      <c r="U68" s="37">
        <f>SUMPRODUCT(LTA!J68:AN68,LTA!J$102:AN$102,LTA!J$105:AN$105)</f>
        <v>425.36555199999992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2.94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9.6645512832393443</v>
      </c>
      <c r="AD68">
        <f t="shared" ref="AD68:AD98" si="4">SUM(B68:AB68,AI68:AR68)-AC68</f>
        <v>1140.8772681500161</v>
      </c>
      <c r="AE68">
        <f>'IDT-1'!F68</f>
        <v>0</v>
      </c>
      <c r="AF68" s="24"/>
      <c r="AG68">
        <f t="shared" ref="AG68:AG98" si="5">SUM(AD68:AF68)</f>
        <v>1140.8772681500161</v>
      </c>
      <c r="AI68" s="34">
        <f>PXIL!J68</f>
        <v>0</v>
      </c>
      <c r="AJ68" s="34">
        <f>PXIL!P68</f>
        <v>0</v>
      </c>
      <c r="AK68" s="34">
        <f>RTM_IEX!J68</f>
        <v>48.23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7.6127700000000003</v>
      </c>
      <c r="E69">
        <f>GT_NG!T69</f>
        <v>10.928792569659441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425.02043337495479</v>
      </c>
      <c r="P69" s="36">
        <v>74.930000000000007</v>
      </c>
      <c r="Q69" s="36">
        <v>26.69</v>
      </c>
      <c r="R69" s="38">
        <v>9.9599999999999991</v>
      </c>
      <c r="S69" s="38">
        <v>0</v>
      </c>
      <c r="T69" s="37">
        <f>SUMPRODUCT(LTA!J69:AN69,LTA!J$101:AN$101,LTA!J$105:AN$105)</f>
        <v>20.09</v>
      </c>
      <c r="U69" s="37">
        <f>SUMPRODUCT(LTA!J69:AN69,LTA!J$102:AN$102,LTA!J$105:AN$105)</f>
        <v>417.44680999999997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2.94</v>
      </c>
      <c r="AB69" s="75">
        <f>-STOA!P69</f>
        <v>0</v>
      </c>
      <c r="AC69">
        <f t="shared" si="3"/>
        <v>9.1910179699347587</v>
      </c>
      <c r="AD69">
        <f t="shared" si="4"/>
        <v>1084.9777879746796</v>
      </c>
      <c r="AE69">
        <f>'IDT-1'!F69</f>
        <v>0</v>
      </c>
      <c r="AF69" s="24"/>
      <c r="AG69">
        <f t="shared" si="5"/>
        <v>1084.9777879746796</v>
      </c>
      <c r="AI69" s="34">
        <f>PXIL!J69</f>
        <v>0</v>
      </c>
      <c r="AJ69" s="34">
        <f>PXIL!P69</f>
        <v>0</v>
      </c>
      <c r="AK69" s="34">
        <f>RTM_IEX!J69</f>
        <v>28.94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7.6127700000000003</v>
      </c>
      <c r="E70">
        <f>GT_NG!T70</f>
        <v>10.928792569659441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425.02043337495479</v>
      </c>
      <c r="P70" s="36">
        <v>74.930000000000007</v>
      </c>
      <c r="Q70" s="36">
        <v>26.69</v>
      </c>
      <c r="R70" s="38">
        <v>4.6199999999999992</v>
      </c>
      <c r="S70" s="38">
        <v>0</v>
      </c>
      <c r="T70" s="37">
        <f>SUMPRODUCT(LTA!J70:AN70,LTA!J$101:AN$101,LTA!J$105:AN$105)</f>
        <v>16.28</v>
      </c>
      <c r="U70" s="37">
        <f>SUMPRODUCT(LTA!J70:AN70,LTA!J$102:AN$102,LTA!J$105:AN$105)</f>
        <v>411.71107399999994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2.94</v>
      </c>
      <c r="AB70" s="75">
        <f>-STOA!P70</f>
        <v>0</v>
      </c>
      <c r="AC70">
        <f t="shared" si="3"/>
        <v>9.1887857875347585</v>
      </c>
      <c r="AD70">
        <f t="shared" si="4"/>
        <v>1084.7142841570794</v>
      </c>
      <c r="AE70">
        <f>'IDT-1'!F70</f>
        <v>0</v>
      </c>
      <c r="AF70" s="24"/>
      <c r="AG70">
        <f t="shared" si="5"/>
        <v>1084.7142841570794</v>
      </c>
      <c r="AI70" s="34">
        <f>PXIL!J70</f>
        <v>0</v>
      </c>
      <c r="AJ70" s="34">
        <f>PXIL!P70</f>
        <v>0</v>
      </c>
      <c r="AK70" s="34">
        <f>RTM_IEX!J70</f>
        <v>43.56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7.6127700000000003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445.23505295439361</v>
      </c>
      <c r="P71" s="36">
        <v>74.930000000000007</v>
      </c>
      <c r="Q71" s="36">
        <v>26.69</v>
      </c>
      <c r="R71" s="38">
        <v>2.25</v>
      </c>
      <c r="S71" s="38">
        <v>0</v>
      </c>
      <c r="T71" s="37">
        <f>SUMPRODUCT(LTA!J71:AN71,LTA!J$101:AN$101,LTA!J$105:AN$105)</f>
        <v>11.71</v>
      </c>
      <c r="U71" s="37">
        <f>SUMPRODUCT(LTA!J71:AN71,LTA!J$102:AN$102,LTA!J$105:AN$105)</f>
        <v>407.60601800000001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13.5</v>
      </c>
      <c r="Z71" s="34">
        <f>IEX!P71</f>
        <v>0</v>
      </c>
      <c r="AA71" s="75">
        <f>STOA!J71</f>
        <v>2.94</v>
      </c>
      <c r="AB71" s="75">
        <f>-STOA!P71</f>
        <v>0</v>
      </c>
      <c r="AC71">
        <f t="shared" si="3"/>
        <v>9.2470693674651816</v>
      </c>
      <c r="AD71">
        <f t="shared" si="4"/>
        <v>1091.5945219974374</v>
      </c>
      <c r="AE71">
        <f>'IDT-1'!F71</f>
        <v>0</v>
      </c>
      <c r="AF71" s="24"/>
      <c r="AG71">
        <f t="shared" si="5"/>
        <v>1091.5945219974374</v>
      </c>
      <c r="AI71" s="34">
        <f>PXIL!J71</f>
        <v>0</v>
      </c>
      <c r="AJ71" s="34">
        <f>PXIL!P71</f>
        <v>0</v>
      </c>
      <c r="AK71" s="34">
        <f>RTM_IEX!J71</f>
        <v>27.83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7.6127700000000003</v>
      </c>
      <c r="E72">
        <f>GT_NG!T72</f>
        <v>10.927750410509031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459.83806773439619</v>
      </c>
      <c r="P72" s="36">
        <v>74.930000000000007</v>
      </c>
      <c r="Q72" s="36">
        <v>26.69</v>
      </c>
      <c r="R72" s="38">
        <v>0.49744897959183676</v>
      </c>
      <c r="S72" s="38">
        <v>0</v>
      </c>
      <c r="T72" s="37">
        <f>SUMPRODUCT(LTA!J72:AN72,LTA!J$101:AN$101,LTA!J$105:AN$105)</f>
        <v>10.33</v>
      </c>
      <c r="U72" s="37">
        <f>SUMPRODUCT(LTA!J72:AN72,LTA!J$102:AN$102,LTA!J$105:AN$105)</f>
        <v>405.55848999999995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27.97</v>
      </c>
      <c r="Z72" s="34">
        <f>IEX!P72</f>
        <v>0</v>
      </c>
      <c r="AA72" s="75">
        <f>STOA!J72</f>
        <v>2.94</v>
      </c>
      <c r="AB72" s="75">
        <f>-STOA!P72</f>
        <v>0</v>
      </c>
      <c r="AC72">
        <f t="shared" si="3"/>
        <v>9.3591500278457751</v>
      </c>
      <c r="AD72">
        <f t="shared" si="4"/>
        <v>1104.8253770966514</v>
      </c>
      <c r="AE72">
        <f>'IDT-1'!F72</f>
        <v>0</v>
      </c>
      <c r="AF72" s="24"/>
      <c r="AG72">
        <f t="shared" si="5"/>
        <v>1104.8253770966514</v>
      </c>
      <c r="AI72" s="34">
        <f>PXIL!J72</f>
        <v>0</v>
      </c>
      <c r="AJ72" s="34">
        <f>PXIL!P72</f>
        <v>0</v>
      </c>
      <c r="AK72" s="34">
        <f>RTM_IEX!J72</f>
        <v>17.28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7.6127700000000003</v>
      </c>
      <c r="E73">
        <f>GT_NG!T73</f>
        <v>10.927750410509031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549.03910765151704</v>
      </c>
      <c r="P73" s="36">
        <v>74.930000000000007</v>
      </c>
      <c r="Q73" s="36">
        <v>26.69</v>
      </c>
      <c r="R73" s="38">
        <v>2.7272727272727271E-2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404.59999999999997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9.41</v>
      </c>
      <c r="Z73" s="34">
        <f>IEX!P73</f>
        <v>0</v>
      </c>
      <c r="AA73" s="75">
        <f>STOA!J73</f>
        <v>2.94</v>
      </c>
      <c r="AB73" s="75">
        <f>-STOA!P73</f>
        <v>0</v>
      </c>
      <c r="AC73">
        <f t="shared" si="3"/>
        <v>9.7675779666301121</v>
      </c>
      <c r="AD73">
        <f t="shared" si="4"/>
        <v>1153.039322822669</v>
      </c>
      <c r="AE73">
        <f>'IDT-1'!F73</f>
        <v>0</v>
      </c>
      <c r="AF73" s="24"/>
      <c r="AG73">
        <f t="shared" si="5"/>
        <v>1153.039322822669</v>
      </c>
      <c r="AI73" s="34">
        <f>PXIL!J73</f>
        <v>0</v>
      </c>
      <c r="AJ73" s="34">
        <f>PXIL!P73</f>
        <v>0</v>
      </c>
      <c r="AK73" s="34">
        <f>RTM_IEX!J73</f>
        <v>5.91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7.6127700000000003</v>
      </c>
      <c r="E74">
        <f>GT_NG!T74</f>
        <v>10.927750410509031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591.20387242559013</v>
      </c>
      <c r="P74" s="36">
        <v>74.930000000000007</v>
      </c>
      <c r="Q74" s="36">
        <v>26.69</v>
      </c>
      <c r="R74" s="38">
        <v>0</v>
      </c>
      <c r="S74" s="38">
        <v>0</v>
      </c>
      <c r="T74" s="37">
        <f>SUMPRODUCT(LTA!J74:AN74,LTA!J$101:AN$101,LTA!J$105:AN$105)</f>
        <v>0.04</v>
      </c>
      <c r="U74" s="37">
        <f>SUMPRODUCT(LTA!J74:AN74,LTA!J$102:AN$102,LTA!J$105:AN$105)</f>
        <v>404.92999999999995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5.5</v>
      </c>
      <c r="Z74" s="34">
        <f>IEX!P74</f>
        <v>0</v>
      </c>
      <c r="AA74" s="75">
        <f>STOA!J74</f>
        <v>2.94</v>
      </c>
      <c r="AB74" s="75">
        <f>-STOA!P74</f>
        <v>0</v>
      </c>
      <c r="AC74">
        <f t="shared" si="3"/>
        <v>10.032828899823233</v>
      </c>
      <c r="AD74">
        <f t="shared" si="4"/>
        <v>1184.3515639362761</v>
      </c>
      <c r="AE74">
        <f>'IDT-1'!F74</f>
        <v>0</v>
      </c>
      <c r="AF74" s="24"/>
      <c r="AG74">
        <f t="shared" si="5"/>
        <v>1184.3515639362761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7.6127700000000003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609.78150080823025</v>
      </c>
      <c r="P75" s="36">
        <v>74.930000000000007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4.38</v>
      </c>
      <c r="Z75" s="34">
        <f>IEX!P75</f>
        <v>0</v>
      </c>
      <c r="AA75" s="75">
        <f>STOA!J75</f>
        <v>3.04</v>
      </c>
      <c r="AB75" s="75">
        <f>-STOA!P75</f>
        <v>0</v>
      </c>
      <c r="AC75">
        <f t="shared" si="3"/>
        <v>10.144086964800399</v>
      </c>
      <c r="AD75">
        <f t="shared" si="4"/>
        <v>1167.3582462408026</v>
      </c>
      <c r="AE75">
        <f>'IDT-1'!F75</f>
        <v>0</v>
      </c>
      <c r="AF75" s="24"/>
      <c r="AG75">
        <f t="shared" si="5"/>
        <v>1167.3582462408026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7.6127700000000003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644.09879192838457</v>
      </c>
      <c r="P76" s="36">
        <v>74.930000000000007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405.49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3.04</v>
      </c>
      <c r="AB76" s="75">
        <f>-STOA!P76</f>
        <v>0</v>
      </c>
      <c r="AC76">
        <f t="shared" si="3"/>
        <v>10.441611998834142</v>
      </c>
      <c r="AD76">
        <f t="shared" si="4"/>
        <v>1192.4380123269232</v>
      </c>
      <c r="AE76">
        <f>'IDT-1'!F76</f>
        <v>-23.103999999999999</v>
      </c>
      <c r="AF76" s="24"/>
      <c r="AG76">
        <f t="shared" si="5"/>
        <v>1169.3340123269231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7.6127700000000003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636.01830658574113</v>
      </c>
      <c r="P77" s="36">
        <v>74.930000000000007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406.11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</v>
      </c>
      <c r="AA77" s="75">
        <f>STOA!J77</f>
        <v>3.04</v>
      </c>
      <c r="AB77" s="75">
        <f>-STOA!P77</f>
        <v>0</v>
      </c>
      <c r="AC77">
        <f t="shared" si="3"/>
        <v>10.590722865078165</v>
      </c>
      <c r="AD77">
        <f t="shared" si="4"/>
        <v>1159.8284161180359</v>
      </c>
      <c r="AE77">
        <f>'IDT-1'!F77</f>
        <v>-12.952999999999999</v>
      </c>
      <c r="AF77" s="24"/>
      <c r="AG77">
        <f t="shared" si="5"/>
        <v>1146.8754161180359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7.6127700000000003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615.77373883913845</v>
      </c>
      <c r="P78" s="36">
        <v>74.930000000000007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407.46000000000004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3.04</v>
      </c>
      <c r="AB78" s="75">
        <f>-STOA!P78</f>
        <v>0</v>
      </c>
      <c r="AC78">
        <f t="shared" si="3"/>
        <v>10.211758395159586</v>
      </c>
      <c r="AD78">
        <f t="shared" si="4"/>
        <v>1167.3128128413516</v>
      </c>
      <c r="AE78">
        <f>'IDT-1'!F78</f>
        <v>-27.893000000000001</v>
      </c>
      <c r="AF78" s="24"/>
      <c r="AG78">
        <f t="shared" si="5"/>
        <v>1139.4198128413516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-19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7.6127700000000003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49.997904530405265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613.88313868514444</v>
      </c>
      <c r="P79" s="36">
        <v>74.930000000000007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408.56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3.04</v>
      </c>
      <c r="AB79" s="75">
        <f>-STOA!P79</f>
        <v>0</v>
      </c>
      <c r="AC79">
        <f t="shared" si="3"/>
        <v>10.323695960069887</v>
      </c>
      <c r="AD79">
        <f t="shared" si="4"/>
        <v>1152.4081796528526</v>
      </c>
      <c r="AE79">
        <f>'IDT-1'!F79</f>
        <v>-42.61</v>
      </c>
      <c r="AF79" s="24"/>
      <c r="AG79">
        <f t="shared" si="5"/>
        <v>1109.7981796528527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-33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7.6127700000000003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49.998138565206062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603.71778739211982</v>
      </c>
      <c r="P80" s="36">
        <v>74.930000000000007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409.36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</v>
      </c>
      <c r="AA80" s="75">
        <f>STOA!J80</f>
        <v>3.04</v>
      </c>
      <c r="AB80" s="75">
        <f>-STOA!P80</f>
        <v>0</v>
      </c>
      <c r="AC80">
        <f t="shared" si="3"/>
        <v>10.245028975100807</v>
      </c>
      <c r="AD80">
        <f t="shared" si="4"/>
        <v>1143.1217293795978</v>
      </c>
      <c r="AE80">
        <f>'IDT-1'!F80</f>
        <v>-56.284999999999997</v>
      </c>
      <c r="AF80" s="24"/>
      <c r="AG80">
        <f t="shared" si="5"/>
        <v>1086.8367293795977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7.6127700000000003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49.998138565206062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594.86147261146743</v>
      </c>
      <c r="P81" s="36">
        <v>74.930000000000007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410.23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3.04</v>
      </c>
      <c r="AB81" s="75">
        <f>-STOA!P81</f>
        <v>0</v>
      </c>
      <c r="AC81">
        <f t="shared" si="3"/>
        <v>10.127116984593993</v>
      </c>
      <c r="AD81">
        <f t="shared" si="4"/>
        <v>1141.2533265894522</v>
      </c>
      <c r="AE81">
        <f>'IDT-1'!F81</f>
        <v>-71.13300000000001</v>
      </c>
      <c r="AF81" s="24"/>
      <c r="AG81">
        <f t="shared" si="5"/>
        <v>1070.1203265894521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-27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7.6127700000000003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49.998138565206062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467.73769071666931</v>
      </c>
      <c r="P82" s="36">
        <v>74.930000000000007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410.67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3.04</v>
      </c>
      <c r="AB82" s="75">
        <f>-STOA!P82</f>
        <v>0</v>
      </c>
      <c r="AC82">
        <f t="shared" si="3"/>
        <v>8.9274346930794639</v>
      </c>
      <c r="AD82">
        <f t="shared" si="4"/>
        <v>1031.7692269861686</v>
      </c>
      <c r="AE82">
        <f>'IDT-1'!F82</f>
        <v>0</v>
      </c>
      <c r="AF82" s="24"/>
      <c r="AG82">
        <f t="shared" si="5"/>
        <v>1031.7692269861686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7.6127700000000003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422.59200087019178</v>
      </c>
      <c r="P83" s="36">
        <v>74.930000000000007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414.34999999999997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3.04</v>
      </c>
      <c r="AB83" s="75">
        <f>-STOA!P83</f>
        <v>0</v>
      </c>
      <c r="AC83">
        <f t="shared" si="3"/>
        <v>8.6455579587877001</v>
      </c>
      <c r="AD83">
        <f t="shared" si="4"/>
        <v>1000.5028207958325</v>
      </c>
      <c r="AE83">
        <f>'IDT-1'!F83</f>
        <v>-6.032</v>
      </c>
      <c r="AF83" s="24"/>
      <c r="AG83">
        <f t="shared" si="5"/>
        <v>994.47082079583242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7.6127700000000003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69.60682102571127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394.50565345368437</v>
      </c>
      <c r="P84" s="36">
        <v>74.930000000000007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414.16999999999996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3.04</v>
      </c>
      <c r="AB84" s="75">
        <f>-STOA!P84</f>
        <v>0</v>
      </c>
      <c r="AC84">
        <f t="shared" si="3"/>
        <v>8.5419868951197628</v>
      </c>
      <c r="AD84">
        <f t="shared" si="4"/>
        <v>978.23414753897873</v>
      </c>
      <c r="AE84">
        <f>'IDT-1'!F84</f>
        <v>-14.936999999999999</v>
      </c>
      <c r="AF84" s="24"/>
      <c r="AG84">
        <f t="shared" si="5"/>
        <v>963.29714753897872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7.6127700000000003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69.60682102571127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438.52691387538425</v>
      </c>
      <c r="P85" s="36">
        <v>74.930000000000007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414.14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3.04</v>
      </c>
      <c r="AB85" s="75">
        <f>-STOA!P85</f>
        <v>0</v>
      </c>
      <c r="AC85">
        <f t="shared" si="3"/>
        <v>8.7844461167887076</v>
      </c>
      <c r="AD85">
        <f t="shared" si="4"/>
        <v>1036.9829487390098</v>
      </c>
      <c r="AE85">
        <f>'IDT-1'!F85</f>
        <v>-135.98599999999999</v>
      </c>
      <c r="AF85" s="24"/>
      <c r="AG85">
        <f t="shared" si="5"/>
        <v>900.99694873900978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7.6127700000000003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69.60682102571127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431.18187367763596</v>
      </c>
      <c r="P86" s="36">
        <v>74.930000000000007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414.04999999999995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3.04</v>
      </c>
      <c r="AB86" s="75">
        <f>-STOA!P86</f>
        <v>0</v>
      </c>
      <c r="AC86">
        <f t="shared" si="3"/>
        <v>8.8914149336254038</v>
      </c>
      <c r="AD86">
        <f t="shared" si="4"/>
        <v>1009.4409397244249</v>
      </c>
      <c r="AE86">
        <f>'IDT-1'!F86</f>
        <v>-140</v>
      </c>
      <c r="AF86" s="24"/>
      <c r="AG86">
        <f t="shared" si="5"/>
        <v>869.44093972442488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7.6127700000000003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372.86510467139567</v>
      </c>
      <c r="P87" s="36">
        <v>74.930000000000007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392.58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3.04</v>
      </c>
      <c r="AB87" s="75">
        <f>-STOA!P87</f>
        <v>0</v>
      </c>
      <c r="AC87">
        <f t="shared" si="3"/>
        <v>8.3838303397133753</v>
      </c>
      <c r="AD87">
        <f t="shared" si="4"/>
        <v>889.2676522161106</v>
      </c>
      <c r="AE87">
        <f>'IDT-1'!F87</f>
        <v>-45.820999999999998</v>
      </c>
      <c r="AF87" s="24"/>
      <c r="AG87">
        <f t="shared" si="5"/>
        <v>843.44665221611058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7.6127700000000003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337.00968827351505</v>
      </c>
      <c r="P88" s="36">
        <v>74.930000000000007</v>
      </c>
      <c r="Q88" s="36">
        <v>26.686420332618024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386.22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3.04</v>
      </c>
      <c r="AB88" s="75">
        <f>-STOA!P88</f>
        <v>0</v>
      </c>
      <c r="AC88">
        <f t="shared" si="3"/>
        <v>7.7496425678438303</v>
      </c>
      <c r="AD88">
        <f t="shared" si="4"/>
        <v>880.68284392271767</v>
      </c>
      <c r="AE88">
        <f>'IDT-1'!F88</f>
        <v>-43.369</v>
      </c>
      <c r="AF88" s="24"/>
      <c r="AG88">
        <f t="shared" si="5"/>
        <v>837.31384392271764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7.6127700000000003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321.11362882371213</v>
      </c>
      <c r="P89" s="36">
        <v>74.930000000000007</v>
      </c>
      <c r="Q89" s="36">
        <v>7.72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366.60999999999996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3.04</v>
      </c>
      <c r="AB89" s="75">
        <f>-STOA!P89</f>
        <v>0</v>
      </c>
      <c r="AC89">
        <f t="shared" si="3"/>
        <v>7.1904198449728245</v>
      </c>
      <c r="AD89">
        <f t="shared" si="4"/>
        <v>838.76958686316766</v>
      </c>
      <c r="AE89">
        <f>'IDT-1'!F89</f>
        <v>-2.879</v>
      </c>
      <c r="AF89" s="24"/>
      <c r="AG89">
        <f t="shared" si="5"/>
        <v>835.89058686316764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7.6127700000000003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321.11362882371213</v>
      </c>
      <c r="P90" s="36">
        <v>74.930000000000007</v>
      </c>
      <c r="Q90" s="36">
        <v>7.72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366.33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3.04</v>
      </c>
      <c r="AB90" s="75">
        <f>-STOA!P90</f>
        <v>0</v>
      </c>
      <c r="AC90">
        <f t="shared" si="3"/>
        <v>7.1880678449728252</v>
      </c>
      <c r="AD90">
        <f t="shared" si="4"/>
        <v>838.49193886316766</v>
      </c>
      <c r="AE90">
        <f>'IDT-1'!F90</f>
        <v>-13.869</v>
      </c>
      <c r="AF90" s="24"/>
      <c r="AG90">
        <f t="shared" si="5"/>
        <v>824.62293886316763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7.6127700000000003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320.45058858305572</v>
      </c>
      <c r="P91" s="36">
        <v>74.930000000000007</v>
      </c>
      <c r="Q91" s="36">
        <v>7.7188653733098169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366.07999999999993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3.04</v>
      </c>
      <c r="AB91" s="75">
        <f>-STOA!P91</f>
        <v>0</v>
      </c>
      <c r="AC91">
        <f t="shared" si="3"/>
        <v>7.1380329874626671</v>
      </c>
      <c r="AD91">
        <f t="shared" si="4"/>
        <v>842.62779885333111</v>
      </c>
      <c r="AE91">
        <f>'IDT-1'!F91</f>
        <v>-24.431999999999999</v>
      </c>
      <c r="AF91" s="24"/>
      <c r="AG91">
        <f t="shared" si="5"/>
        <v>818.1957988533311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7.6127700000000003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320.45058858305572</v>
      </c>
      <c r="P92" s="36">
        <v>74.930000000000007</v>
      </c>
      <c r="Q92" s="36">
        <v>7.7188653733098169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365.87999999999994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3.04</v>
      </c>
      <c r="AB92" s="75">
        <f>-STOA!P92</f>
        <v>0</v>
      </c>
      <c r="AC92">
        <f t="shared" si="3"/>
        <v>7.1787087760871131</v>
      </c>
      <c r="AD92">
        <f t="shared" si="4"/>
        <v>837.38712306470677</v>
      </c>
      <c r="AE92">
        <f>'IDT-1'!F92</f>
        <v>-34.591999999999999</v>
      </c>
      <c r="AF92" s="24"/>
      <c r="AG92">
        <f t="shared" si="5"/>
        <v>802.79512306470679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7.6127700000000003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320.45058858305572</v>
      </c>
      <c r="P93" s="36">
        <v>74.930000000000007</v>
      </c>
      <c r="Q93" s="36">
        <v>7.7188653733098169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365.79999999999995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3.04</v>
      </c>
      <c r="AB93" s="75">
        <f>-STOA!P93</f>
        <v>0</v>
      </c>
      <c r="AC93">
        <f t="shared" si="3"/>
        <v>7.3474599305848942</v>
      </c>
      <c r="AD93">
        <f t="shared" si="4"/>
        <v>817.13837191020889</v>
      </c>
      <c r="AE93">
        <f>'IDT-1'!F93</f>
        <v>-41.701999999999998</v>
      </c>
      <c r="AF93" s="24"/>
      <c r="AG93">
        <f t="shared" si="5"/>
        <v>775.43637191020889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7.6127700000000003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320.45058858305572</v>
      </c>
      <c r="P94" s="36">
        <v>74.930000000000007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369.37999999999994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3.04</v>
      </c>
      <c r="AB94" s="75">
        <f>-STOA!P94</f>
        <v>0</v>
      </c>
      <c r="AC94">
        <f t="shared" si="3"/>
        <v>7.4622530386979822</v>
      </c>
      <c r="AD94">
        <f t="shared" si="4"/>
        <v>810.604713428786</v>
      </c>
      <c r="AE94">
        <f>'IDT-1'!F94</f>
        <v>-52.531999999999996</v>
      </c>
      <c r="AF94" s="24"/>
      <c r="AG94">
        <f t="shared" si="5"/>
        <v>758.07271342878596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7.6127700000000003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314.64915558043498</v>
      </c>
      <c r="P95" s="36">
        <v>48.23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369.12999999999994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3.04</v>
      </c>
      <c r="AB95" s="75">
        <f>-STOA!P95</f>
        <v>0</v>
      </c>
      <c r="AC95">
        <f t="shared" si="3"/>
        <v>7.2718525787248591</v>
      </c>
      <c r="AD95">
        <f t="shared" si="4"/>
        <v>768.04368088613842</v>
      </c>
      <c r="AE95">
        <f>'IDT-1'!F95</f>
        <v>-28.594999999999999</v>
      </c>
      <c r="AF95" s="24"/>
      <c r="AG95">
        <f t="shared" si="5"/>
        <v>739.44868088613839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7.6127700000000003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314.64915558043498</v>
      </c>
      <c r="P96" s="36">
        <v>48.230000000000004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368.53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3.04</v>
      </c>
      <c r="AB96" s="75">
        <f>-STOA!P96</f>
        <v>0</v>
      </c>
      <c r="AC96">
        <f t="shared" si="3"/>
        <v>7.2413991055501921</v>
      </c>
      <c r="AD96">
        <f t="shared" si="4"/>
        <v>770.4741343593131</v>
      </c>
      <c r="AE96">
        <f>'IDT-1'!F96</f>
        <v>-40.844999999999999</v>
      </c>
      <c r="AF96" s="24"/>
      <c r="AG96">
        <f t="shared" si="5"/>
        <v>729.62913435931307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-42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7.6127700000000003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301.96237738466169</v>
      </c>
      <c r="P97" s="36">
        <v>19.29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368.04999999999995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3.04</v>
      </c>
      <c r="AB97" s="75">
        <f>-STOA!P97</f>
        <v>0</v>
      </c>
      <c r="AC97">
        <f t="shared" si="3"/>
        <v>6.9978272191292543</v>
      </c>
      <c r="AD97">
        <f t="shared" si="4"/>
        <v>715.61092804996076</v>
      </c>
      <c r="AE97">
        <f>'IDT-1'!F97</f>
        <v>0</v>
      </c>
      <c r="AF97" s="24"/>
      <c r="AG97">
        <f t="shared" si="5"/>
        <v>715.61092804996076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7.6127700000000003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297.9532295390307</v>
      </c>
      <c r="P98" s="36">
        <v>19.29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367.88999999999993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3.04</v>
      </c>
      <c r="AB98" s="75">
        <f>-STOA!P98</f>
        <v>0</v>
      </c>
      <c r="AC98">
        <f t="shared" si="3"/>
        <v>7.0475179544748441</v>
      </c>
      <c r="AD98">
        <f t="shared" si="4"/>
        <v>701.39208946898407</v>
      </c>
      <c r="AE98">
        <f>'IDT-1'!F98</f>
        <v>0</v>
      </c>
      <c r="AF98" s="24"/>
      <c r="AG98">
        <f t="shared" si="5"/>
        <v>701.39208946898407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0.17820050249999969</v>
      </c>
      <c r="E99">
        <f t="shared" si="6"/>
        <v>0.26580025558368486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1.4324081574355432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9.2611976003215943</v>
      </c>
      <c r="P99" s="36">
        <f t="shared" si="6"/>
        <v>1.3492161233837254</v>
      </c>
      <c r="Q99" s="36">
        <f t="shared" si="6"/>
        <v>0.42507865981062265</v>
      </c>
      <c r="R99" s="38">
        <f>SUM(R3:R98)/4000</f>
        <v>0.20120053883379585</v>
      </c>
      <c r="S99" s="38">
        <f t="shared" si="6"/>
        <v>0</v>
      </c>
      <c r="T99" s="37">
        <f t="shared" si="6"/>
        <v>0.44749499999999975</v>
      </c>
      <c r="U99" s="37">
        <f t="shared" si="6"/>
        <v>9.3839329384999974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1.5189999999999999E-2</v>
      </c>
      <c r="Z99" s="34">
        <f t="shared" si="6"/>
        <v>-8.2500000000000004E-2</v>
      </c>
      <c r="AA99" s="75">
        <f t="shared" si="6"/>
        <v>7.2060000000000027E-2</v>
      </c>
      <c r="AB99" s="75">
        <f t="shared" si="6"/>
        <v>0</v>
      </c>
      <c r="AC99">
        <f t="shared" si="6"/>
        <v>0.20012957971407694</v>
      </c>
      <c r="AD99">
        <f t="shared" si="6"/>
        <v>22.5412501966549</v>
      </c>
      <c r="AE99">
        <f t="shared" si="6"/>
        <v>-0.23941925000000003</v>
      </c>
      <c r="AG99">
        <f t="shared" si="6"/>
        <v>22.301830946654899</v>
      </c>
      <c r="AI99">
        <f t="shared" si="6"/>
        <v>0</v>
      </c>
      <c r="AJ99">
        <f t="shared" si="6"/>
        <v>0</v>
      </c>
      <c r="AK99">
        <f t="shared" si="6"/>
        <v>0.24910000000000002</v>
      </c>
      <c r="AL99">
        <f t="shared" si="6"/>
        <v>-0.45700000000000002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45247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6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6">
      <c r="A3" t="s">
        <v>45</v>
      </c>
      <c r="D3">
        <f>TWEPL!S3</f>
        <v>1.1421000000000001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0.7190939865229099</v>
      </c>
      <c r="AD3">
        <f>SUM(B3:AB3,AI3:AR3)-AC3</f>
        <v>84.887332980490186</v>
      </c>
      <c r="AE3">
        <f>'IDT-1'!E3</f>
        <v>0</v>
      </c>
      <c r="AF3" s="24"/>
      <c r="AG3">
        <f>SUM(AD3:AF3)+AT3</f>
        <v>84.887332980490186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0.7190939865229099</v>
      </c>
      <c r="AD4">
        <f t="shared" ref="AD4:AD67" si="1">SUM(B4:AB4,AI4:AR4)-AC4</f>
        <v>84.887332980490186</v>
      </c>
      <c r="AE4">
        <f>'IDT-1'!E4</f>
        <v>0</v>
      </c>
      <c r="AF4" s="24"/>
      <c r="AG4">
        <f t="shared" ref="AG4:AG67" si="2">SUM(AD4:AF4)+AT4</f>
        <v>84.887332980490186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1.1421000000000001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58.83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0.68666998652290989</v>
      </c>
      <c r="AD5">
        <f t="shared" si="1"/>
        <v>81.059756980490178</v>
      </c>
      <c r="AE5">
        <f>'IDT-1'!E5</f>
        <v>0</v>
      </c>
      <c r="AF5" s="24"/>
      <c r="AG5">
        <f t="shared" si="2"/>
        <v>81.059756980490178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1.1421000000000001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58.83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0.68666998652290989</v>
      </c>
      <c r="AD6">
        <f t="shared" si="1"/>
        <v>81.059756980490178</v>
      </c>
      <c r="AE6">
        <f>'IDT-1'!E6</f>
        <v>0</v>
      </c>
      <c r="AF6" s="24"/>
      <c r="AG6">
        <f t="shared" si="2"/>
        <v>81.059756980490178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1.1421000000000001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57.87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0.67860598652290982</v>
      </c>
      <c r="AD7">
        <f t="shared" si="1"/>
        <v>80.107820980490175</v>
      </c>
      <c r="AE7">
        <f>'IDT-1'!E7</f>
        <v>0</v>
      </c>
      <c r="AF7" s="24"/>
      <c r="AG7">
        <f t="shared" si="2"/>
        <v>80.107820980490175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1.2052800000000001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54.98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0.65486069852290985</v>
      </c>
      <c r="AD8">
        <f t="shared" si="1"/>
        <v>77.304746268490177</v>
      </c>
      <c r="AE8">
        <f>'IDT-1'!E8</f>
        <v>0</v>
      </c>
      <c r="AF8" s="24"/>
      <c r="AG8">
        <f t="shared" si="2"/>
        <v>77.304746268490177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1.2052800000000001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55.94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0.66292469852290992</v>
      </c>
      <c r="AD9">
        <f t="shared" si="1"/>
        <v>78.256682268490181</v>
      </c>
      <c r="AE9">
        <f>'IDT-1'!E9</f>
        <v>0</v>
      </c>
      <c r="AF9" s="24"/>
      <c r="AG9">
        <f t="shared" si="2"/>
        <v>78.256682268490181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1.2052800000000001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0.67107269852290996</v>
      </c>
      <c r="AD10">
        <f t="shared" si="1"/>
        <v>79.218534268490188</v>
      </c>
      <c r="AE10">
        <f>'IDT-1'!E10</f>
        <v>0</v>
      </c>
      <c r="AF10" s="24"/>
      <c r="AG10">
        <f t="shared" si="2"/>
        <v>79.218534268490188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1.2052800000000001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55.94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0.66292469852290992</v>
      </c>
      <c r="AD11">
        <f t="shared" si="1"/>
        <v>78.256682268490181</v>
      </c>
      <c r="AE11">
        <f>'IDT-1'!E11</f>
        <v>0</v>
      </c>
      <c r="AF11" s="24"/>
      <c r="AG11">
        <f t="shared" si="2"/>
        <v>78.256682268490181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1.2052800000000001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54.98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0.65486069852290985</v>
      </c>
      <c r="AD12">
        <f t="shared" si="1"/>
        <v>77.304746268490177</v>
      </c>
      <c r="AE12">
        <f>'IDT-1'!E12</f>
        <v>0</v>
      </c>
      <c r="AF12" s="24"/>
      <c r="AG12">
        <f t="shared" si="2"/>
        <v>77.304746268490177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1.2052800000000001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0.64671269852290991</v>
      </c>
      <c r="AD13">
        <f t="shared" si="1"/>
        <v>76.342894268490184</v>
      </c>
      <c r="AE13">
        <f>'IDT-1'!E13</f>
        <v>0</v>
      </c>
      <c r="AF13" s="24"/>
      <c r="AG13">
        <f t="shared" si="2"/>
        <v>76.342894268490184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1.2052800000000001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54.98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0.65486069852290985</v>
      </c>
      <c r="AD14">
        <f t="shared" si="1"/>
        <v>77.304746268490177</v>
      </c>
      <c r="AE14">
        <f>'IDT-1'!E14</f>
        <v>0</v>
      </c>
      <c r="AF14" s="24"/>
      <c r="AG14">
        <f t="shared" si="2"/>
        <v>77.304746268490177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1.2052800000000001</v>
      </c>
      <c r="E15">
        <f>GT_NG!S15</f>
        <v>2.0284572342126301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54.98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0.65439904963512363</v>
      </c>
      <c r="AD15">
        <f t="shared" si="1"/>
        <v>77.250249716451037</v>
      </c>
      <c r="AE15">
        <f>'IDT-1'!E15</f>
        <v>0</v>
      </c>
      <c r="AF15" s="24"/>
      <c r="AG15">
        <f t="shared" si="2"/>
        <v>77.250249716451037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1.2052800000000001</v>
      </c>
      <c r="E16">
        <f>GT_NG!S16</f>
        <v>2.0284572342126301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0.6462510496351237</v>
      </c>
      <c r="AD16">
        <f t="shared" si="1"/>
        <v>76.28839771645103</v>
      </c>
      <c r="AE16">
        <f>'IDT-1'!E16</f>
        <v>0</v>
      </c>
      <c r="AF16" s="24"/>
      <c r="AG16">
        <f t="shared" si="2"/>
        <v>76.28839771645103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1.2052800000000001</v>
      </c>
      <c r="E17">
        <f>GT_NG!S17</f>
        <v>2.0284572342126301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54.01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0.6462510496351237</v>
      </c>
      <c r="AD17">
        <f t="shared" si="1"/>
        <v>76.28839771645103</v>
      </c>
      <c r="AE17">
        <f>'IDT-1'!E17</f>
        <v>0</v>
      </c>
      <c r="AF17" s="24"/>
      <c r="AG17">
        <f t="shared" si="2"/>
        <v>76.28839771645103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1.2052800000000001</v>
      </c>
      <c r="E18">
        <f>GT_NG!S18</f>
        <v>2.0284572342126301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54.01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0.6462510496351237</v>
      </c>
      <c r="AD18">
        <f t="shared" si="1"/>
        <v>76.28839771645103</v>
      </c>
      <c r="AE18">
        <f>'IDT-1'!E18</f>
        <v>0</v>
      </c>
      <c r="AF18" s="24"/>
      <c r="AG18">
        <f t="shared" si="2"/>
        <v>76.28839771645103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1.2052800000000001</v>
      </c>
      <c r="E19">
        <f>GT_NG!S19</f>
        <v>2.0284572342126301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0.65439904963512363</v>
      </c>
      <c r="AD19">
        <f t="shared" si="1"/>
        <v>77.250249716451037</v>
      </c>
      <c r="AE19">
        <f>'IDT-1'!E19</f>
        <v>0</v>
      </c>
      <c r="AF19" s="24"/>
      <c r="AG19">
        <f t="shared" si="2"/>
        <v>77.250249716451037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1.1421000000000001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0.65433388519707403</v>
      </c>
      <c r="AD20">
        <f t="shared" si="1"/>
        <v>77.242557209692691</v>
      </c>
      <c r="AE20">
        <f>'IDT-1'!E20</f>
        <v>0</v>
      </c>
      <c r="AF20" s="24"/>
      <c r="AG20">
        <f t="shared" si="2"/>
        <v>77.242557209692691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1.1421000000000001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56.91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0.67054588519707403</v>
      </c>
      <c r="AD21">
        <f t="shared" si="1"/>
        <v>79.156345209692702</v>
      </c>
      <c r="AE21">
        <f>'IDT-1'!E21</f>
        <v>0</v>
      </c>
      <c r="AF21" s="24"/>
      <c r="AG21">
        <f t="shared" si="2"/>
        <v>79.156345209692702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1.1421000000000001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56.91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0.67054588519707403</v>
      </c>
      <c r="AD22">
        <f t="shared" si="1"/>
        <v>79.156345209692702</v>
      </c>
      <c r="AE22">
        <f>'IDT-1'!E22</f>
        <v>0</v>
      </c>
      <c r="AF22" s="24"/>
      <c r="AG22">
        <f t="shared" si="2"/>
        <v>79.156345209692702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1.1421000000000001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58.83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0.68667388519707406</v>
      </c>
      <c r="AD23">
        <f t="shared" si="1"/>
        <v>81.060217209692695</v>
      </c>
      <c r="AE23">
        <f>'IDT-1'!E23</f>
        <v>0</v>
      </c>
      <c r="AF23" s="24"/>
      <c r="AG23">
        <f t="shared" si="2"/>
        <v>81.060217209692695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1.1421000000000001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61.73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0.711033885197074</v>
      </c>
      <c r="AD24">
        <f t="shared" si="1"/>
        <v>83.935857209692699</v>
      </c>
      <c r="AE24">
        <f>'IDT-1'!E24</f>
        <v>0</v>
      </c>
      <c r="AF24" s="24"/>
      <c r="AG24">
        <f t="shared" si="2"/>
        <v>83.935857209692699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1.1421000000000001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63.66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0.727245885197074</v>
      </c>
      <c r="AD25">
        <f t="shared" si="1"/>
        <v>85.849645209692696</v>
      </c>
      <c r="AE25">
        <f>'IDT-1'!E25</f>
        <v>0</v>
      </c>
      <c r="AF25" s="24"/>
      <c r="AG25">
        <f t="shared" si="2"/>
        <v>85.849645209692696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1.1421000000000001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67.52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0.75966988519707401</v>
      </c>
      <c r="AD26">
        <f t="shared" si="1"/>
        <v>89.677221209692703</v>
      </c>
      <c r="AE26">
        <f>'IDT-1'!E26</f>
        <v>0</v>
      </c>
      <c r="AF26" s="24"/>
      <c r="AG26">
        <f t="shared" si="2"/>
        <v>89.677221209692703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1.1421000000000001</v>
      </c>
      <c r="E27">
        <f>GT_NG!S27</f>
        <v>2.1403393541324576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71.37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0.79248414744245022</v>
      </c>
      <c r="AD27">
        <f t="shared" si="1"/>
        <v>93.550866738563528</v>
      </c>
      <c r="AE27">
        <f>'IDT-1'!E27</f>
        <v>0</v>
      </c>
      <c r="AF27" s="24"/>
      <c r="AG27">
        <f t="shared" si="2"/>
        <v>93.550866738563528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1.1421000000000001</v>
      </c>
      <c r="E28">
        <f>GT_NG!S28</f>
        <v>2.1403393541324576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79.09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0.85733214744245012</v>
      </c>
      <c r="AD28">
        <f t="shared" si="1"/>
        <v>101.20601873856353</v>
      </c>
      <c r="AE28">
        <f>'IDT-1'!E28</f>
        <v>0</v>
      </c>
      <c r="AF28" s="24"/>
      <c r="AG28">
        <f t="shared" si="2"/>
        <v>101.20601873856353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1.1421000000000001</v>
      </c>
      <c r="E29">
        <f>GT_NG!S29</f>
        <v>2.1403393541324576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83.91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0.89782014744245009</v>
      </c>
      <c r="AD29">
        <f t="shared" si="1"/>
        <v>105.98553073856353</v>
      </c>
      <c r="AE29">
        <f>'IDT-1'!E29</f>
        <v>0</v>
      </c>
      <c r="AF29" s="24"/>
      <c r="AG29">
        <f t="shared" si="2"/>
        <v>105.98553073856353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1.1421000000000001</v>
      </c>
      <c r="E30">
        <f>GT_NG!S30</f>
        <v>2.1403393541324576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86.8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0.92209614744245005</v>
      </c>
      <c r="AD30">
        <f t="shared" si="1"/>
        <v>108.85125473856353</v>
      </c>
      <c r="AE30">
        <f>'IDT-1'!E30</f>
        <v>0</v>
      </c>
      <c r="AF30" s="24"/>
      <c r="AG30">
        <f t="shared" si="2"/>
        <v>108.85125473856353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1.1421000000000001</v>
      </c>
      <c r="E31">
        <f>GT_NG!S31</f>
        <v>2.1403393541324576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88.79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0.93881214744245023</v>
      </c>
      <c r="AD31">
        <f t="shared" si="1"/>
        <v>110.82453873856353</v>
      </c>
      <c r="AE31">
        <f>'IDT-1'!E31</f>
        <v>0</v>
      </c>
      <c r="AF31" s="24"/>
      <c r="AG31">
        <f t="shared" si="2"/>
        <v>110.82453873856353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1.1421000000000001</v>
      </c>
      <c r="E32">
        <f>GT_NG!S32</f>
        <v>2.1403393541324576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90.66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0.95452014744245006</v>
      </c>
      <c r="AD32">
        <f t="shared" si="1"/>
        <v>112.67883073856352</v>
      </c>
      <c r="AE32">
        <f>'IDT-1'!E32</f>
        <v>0</v>
      </c>
      <c r="AF32" s="24"/>
      <c r="AG32">
        <f t="shared" si="2"/>
        <v>112.67883073856352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1.1421000000000001</v>
      </c>
      <c r="E33">
        <f>GT_NG!S33</f>
        <v>2.1403393541324576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95.49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0.99509214744245011</v>
      </c>
      <c r="AD33">
        <f t="shared" si="1"/>
        <v>117.46825873856352</v>
      </c>
      <c r="AE33">
        <f>'IDT-1'!E33</f>
        <v>0</v>
      </c>
      <c r="AF33" s="24"/>
      <c r="AG33">
        <f t="shared" si="2"/>
        <v>117.46825873856352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1.1421000000000001</v>
      </c>
      <c r="E34">
        <f>GT_NG!S34</f>
        <v>2.1403393541324576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96.45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1.0031561474424502</v>
      </c>
      <c r="AD34">
        <f t="shared" si="1"/>
        <v>118.42019473856352</v>
      </c>
      <c r="AE34">
        <f>'IDT-1'!E34</f>
        <v>0</v>
      </c>
      <c r="AF34" s="24"/>
      <c r="AG34">
        <f t="shared" si="2"/>
        <v>118.42019473856352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1.1421000000000001</v>
      </c>
      <c r="E35">
        <f>GT_NG!S35</f>
        <v>2.1403393541324576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99.34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1.0274321474424501</v>
      </c>
      <c r="AD35">
        <f t="shared" si="1"/>
        <v>121.28591873856352</v>
      </c>
      <c r="AE35">
        <f>'IDT-1'!E35</f>
        <v>0</v>
      </c>
      <c r="AF35" s="24"/>
      <c r="AG35">
        <f t="shared" si="2"/>
        <v>121.28591873856352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1.1421000000000001</v>
      </c>
      <c r="E36">
        <f>GT_NG!S36</f>
        <v>2.1403393541324576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106.1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1.0842161474424501</v>
      </c>
      <c r="AD36">
        <f t="shared" si="1"/>
        <v>127.98913473856354</v>
      </c>
      <c r="AE36">
        <f>'IDT-1'!E36</f>
        <v>0</v>
      </c>
      <c r="AF36" s="24"/>
      <c r="AG36">
        <f t="shared" si="2"/>
        <v>127.98913473856354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1.1421000000000001</v>
      </c>
      <c r="E37">
        <f>GT_NG!S37</f>
        <v>2.1403393541324576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19.049999999999997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114.78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1.1517444905747125</v>
      </c>
      <c r="AD37">
        <f t="shared" si="1"/>
        <v>135.96069486355773</v>
      </c>
      <c r="AE37">
        <f>'IDT-1'!E37</f>
        <v>0</v>
      </c>
      <c r="AF37" s="24"/>
      <c r="AG37">
        <f t="shared" si="2"/>
        <v>135.96069486355773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2.1403393541324576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19.049999999999997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120.25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1.1976924905747124</v>
      </c>
      <c r="AD38">
        <f t="shared" si="1"/>
        <v>141.38474686355772</v>
      </c>
      <c r="AE38">
        <f>'IDT-1'!E38</f>
        <v>0</v>
      </c>
      <c r="AF38" s="24"/>
      <c r="AG38">
        <f t="shared" si="2"/>
        <v>141.38474686355772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2.123262178434592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19.049999999999997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109.43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24.11</v>
      </c>
      <c r="AB39" s="75">
        <f>-STOA!Q39</f>
        <v>0</v>
      </c>
      <c r="AC39">
        <f t="shared" si="0"/>
        <v>1.3091850422988502</v>
      </c>
      <c r="AD39">
        <f t="shared" si="1"/>
        <v>154.54617713613573</v>
      </c>
      <c r="AE39">
        <f>'IDT-1'!E39</f>
        <v>0</v>
      </c>
      <c r="AF39" s="24"/>
      <c r="AG39">
        <f t="shared" si="2"/>
        <v>154.54617713613573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2.123262178434592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19.049999999999997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99.34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24.11</v>
      </c>
      <c r="AB40" s="75">
        <f>-STOA!Q40</f>
        <v>0</v>
      </c>
      <c r="AC40">
        <f t="shared" si="0"/>
        <v>1.2244290422988506</v>
      </c>
      <c r="AD40">
        <f t="shared" si="1"/>
        <v>144.54093313613575</v>
      </c>
      <c r="AE40">
        <f>'IDT-1'!E40</f>
        <v>0</v>
      </c>
      <c r="AF40" s="24"/>
      <c r="AG40">
        <f t="shared" si="2"/>
        <v>144.54093313613575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2.123262178434592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19.049999999999997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99.34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24.11</v>
      </c>
      <c r="AB41" s="75">
        <f>-STOA!Q41</f>
        <v>0</v>
      </c>
      <c r="AC41">
        <f t="shared" si="0"/>
        <v>1.2244290422988506</v>
      </c>
      <c r="AD41">
        <f t="shared" si="1"/>
        <v>144.54093313613575</v>
      </c>
      <c r="AE41">
        <f>'IDT-1'!E41</f>
        <v>0</v>
      </c>
      <c r="AF41" s="24"/>
      <c r="AG41">
        <f t="shared" si="2"/>
        <v>144.54093313613575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19.049999999999997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96.45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24.11</v>
      </c>
      <c r="AB42" s="75">
        <f>-STOA!Q42</f>
        <v>0</v>
      </c>
      <c r="AC42">
        <f t="shared" si="0"/>
        <v>1.1996748813793103</v>
      </c>
      <c r="AD42">
        <f t="shared" si="1"/>
        <v>141.6187633780624</v>
      </c>
      <c r="AE42">
        <f>'IDT-1'!E42</f>
        <v>0</v>
      </c>
      <c r="AF42" s="24"/>
      <c r="AG42">
        <f t="shared" si="2"/>
        <v>141.6187633780624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1.2052800000000001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100.31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24.11</v>
      </c>
      <c r="AB43" s="75">
        <f>-STOA!Q43</f>
        <v>0</v>
      </c>
      <c r="AC43">
        <f t="shared" si="0"/>
        <v>1.2380132502470478</v>
      </c>
      <c r="AD43">
        <f t="shared" si="1"/>
        <v>146.14451654106819</v>
      </c>
      <c r="AE43">
        <f>'IDT-1'!E43</f>
        <v>0</v>
      </c>
      <c r="AF43" s="24"/>
      <c r="AG43">
        <f t="shared" si="2"/>
        <v>146.14451654106819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1.2052800000000001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102.24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24.11</v>
      </c>
      <c r="AB44" s="75">
        <f>-STOA!Q44</f>
        <v>0</v>
      </c>
      <c r="AC44">
        <f t="shared" si="0"/>
        <v>1.2542252502470479</v>
      </c>
      <c r="AD44">
        <f t="shared" si="1"/>
        <v>148.05830454106817</v>
      </c>
      <c r="AE44">
        <f>'IDT-1'!E44</f>
        <v>0</v>
      </c>
      <c r="AF44" s="24"/>
      <c r="AG44">
        <f t="shared" si="2"/>
        <v>148.05830454106817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1.2052800000000001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101.27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24.11</v>
      </c>
      <c r="AB45" s="75">
        <f>-STOA!Q45</f>
        <v>0</v>
      </c>
      <c r="AC45">
        <f t="shared" si="0"/>
        <v>1.2460772502470479</v>
      </c>
      <c r="AD45">
        <f t="shared" si="1"/>
        <v>147.09645254106817</v>
      </c>
      <c r="AE45">
        <f>'IDT-1'!E45</f>
        <v>0</v>
      </c>
      <c r="AF45" s="24"/>
      <c r="AG45">
        <f t="shared" si="2"/>
        <v>147.09645254106817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1.2052800000000001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107.06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24.11</v>
      </c>
      <c r="AB46" s="75">
        <f>-STOA!Q46</f>
        <v>0</v>
      </c>
      <c r="AC46">
        <f t="shared" si="0"/>
        <v>1.2947132502470478</v>
      </c>
      <c r="AD46">
        <f t="shared" si="1"/>
        <v>152.83781654106818</v>
      </c>
      <c r="AE46">
        <f>'IDT-1'!E46</f>
        <v>0</v>
      </c>
      <c r="AF46" s="24"/>
      <c r="AG46">
        <f t="shared" si="2"/>
        <v>152.83781654106818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1.2052800000000001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104.17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24.11</v>
      </c>
      <c r="AB47" s="75">
        <f>-STOA!Q47</f>
        <v>0</v>
      </c>
      <c r="AC47">
        <f t="shared" si="0"/>
        <v>1.2704372502470478</v>
      </c>
      <c r="AD47">
        <f t="shared" si="1"/>
        <v>149.97209254106818</v>
      </c>
      <c r="AE47">
        <f>'IDT-1'!E47</f>
        <v>0</v>
      </c>
      <c r="AF47" s="24"/>
      <c r="AG47">
        <f t="shared" si="2"/>
        <v>149.97209254106818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1.2052800000000001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104.17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24.11</v>
      </c>
      <c r="AB48" s="75">
        <f>-STOA!Q48</f>
        <v>0</v>
      </c>
      <c r="AC48">
        <f t="shared" si="0"/>
        <v>1.2704372502470478</v>
      </c>
      <c r="AD48">
        <f t="shared" si="1"/>
        <v>149.97209254106818</v>
      </c>
      <c r="AE48">
        <f>'IDT-1'!E48</f>
        <v>0</v>
      </c>
      <c r="AF48" s="24"/>
      <c r="AG48">
        <f t="shared" si="2"/>
        <v>149.97209254106818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1.2052800000000001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102.24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24.11</v>
      </c>
      <c r="AB49" s="75">
        <f>-STOA!Q49</f>
        <v>0</v>
      </c>
      <c r="AC49">
        <f t="shared" si="0"/>
        <v>1.2542252502470479</v>
      </c>
      <c r="AD49">
        <f t="shared" si="1"/>
        <v>148.05830454106817</v>
      </c>
      <c r="AE49">
        <f>'IDT-1'!E49</f>
        <v>0</v>
      </c>
      <c r="AF49" s="24"/>
      <c r="AG49">
        <f t="shared" si="2"/>
        <v>148.05830454106817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1.2295800000000001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101.27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24.11</v>
      </c>
      <c r="AB50" s="75">
        <f>-STOA!Q50</f>
        <v>0</v>
      </c>
      <c r="AC50">
        <f t="shared" si="0"/>
        <v>1.2462813702470479</v>
      </c>
      <c r="AD50">
        <f t="shared" si="1"/>
        <v>147.12054842106818</v>
      </c>
      <c r="AE50">
        <f>'IDT-1'!E50</f>
        <v>0</v>
      </c>
      <c r="AF50" s="24"/>
      <c r="AG50">
        <f t="shared" si="2"/>
        <v>147.12054842106818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1.2295800000000001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18.999132301228475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101.27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24.11</v>
      </c>
      <c r="AB51" s="75">
        <f>-STOA!Q51</f>
        <v>0</v>
      </c>
      <c r="AC51">
        <f t="shared" si="0"/>
        <v>1.2404704247096294</v>
      </c>
      <c r="AD51">
        <f t="shared" si="1"/>
        <v>146.43458013596054</v>
      </c>
      <c r="AE51">
        <f>'IDT-1'!E51</f>
        <v>0</v>
      </c>
      <c r="AF51" s="24"/>
      <c r="AG51">
        <f t="shared" si="2"/>
        <v>146.43458013596054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1.2295800000000001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18.999132301228475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101.27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24.11</v>
      </c>
      <c r="AB52" s="75">
        <f>-STOA!Q52</f>
        <v>0</v>
      </c>
      <c r="AC52">
        <f t="shared" si="0"/>
        <v>1.2404704247096294</v>
      </c>
      <c r="AD52">
        <f t="shared" si="1"/>
        <v>146.43458013596054</v>
      </c>
      <c r="AE52">
        <f>'IDT-1'!E52</f>
        <v>0</v>
      </c>
      <c r="AF52" s="24"/>
      <c r="AG52">
        <f t="shared" si="2"/>
        <v>146.43458013596054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1.2295800000000001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18.999132301228475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103.2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24.11</v>
      </c>
      <c r="AB53" s="75">
        <f>-STOA!Q53</f>
        <v>0</v>
      </c>
      <c r="AC53">
        <f t="shared" si="0"/>
        <v>1.2566824247096293</v>
      </c>
      <c r="AD53">
        <f t="shared" si="1"/>
        <v>148.34836813596056</v>
      </c>
      <c r="AE53">
        <f>'IDT-1'!E53</f>
        <v>0</v>
      </c>
      <c r="AF53" s="24"/>
      <c r="AG53">
        <f t="shared" si="2"/>
        <v>148.34836813596056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1.2295800000000001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100.31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24.11</v>
      </c>
      <c r="AB54" s="75">
        <f>-STOA!Q54</f>
        <v>0</v>
      </c>
      <c r="AC54">
        <f t="shared" si="0"/>
        <v>1.2382173702470478</v>
      </c>
      <c r="AD54">
        <f t="shared" si="1"/>
        <v>146.16861242106819</v>
      </c>
      <c r="AE54">
        <f>'IDT-1'!E54</f>
        <v>0</v>
      </c>
      <c r="AF54" s="24"/>
      <c r="AG54">
        <f t="shared" si="2"/>
        <v>146.16861242106819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1.2295800000000001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101.27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24.11</v>
      </c>
      <c r="AB55" s="75">
        <f>-STOA!Q55</f>
        <v>0</v>
      </c>
      <c r="AC55">
        <f t="shared" si="0"/>
        <v>1.2462813702470479</v>
      </c>
      <c r="AD55">
        <f t="shared" si="1"/>
        <v>147.12054842106818</v>
      </c>
      <c r="AE55">
        <f>'IDT-1'!E55</f>
        <v>0</v>
      </c>
      <c r="AF55" s="24"/>
      <c r="AG55">
        <f t="shared" si="2"/>
        <v>147.12054842106818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1.2295800000000001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100.31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24.11</v>
      </c>
      <c r="AB56" s="75">
        <f>-STOA!Q56</f>
        <v>0</v>
      </c>
      <c r="AC56">
        <f t="shared" si="0"/>
        <v>1.2382190255747456</v>
      </c>
      <c r="AD56">
        <f t="shared" si="1"/>
        <v>146.16880782856165</v>
      </c>
      <c r="AE56">
        <f>'IDT-1'!E56</f>
        <v>0</v>
      </c>
      <c r="AF56" s="24"/>
      <c r="AG56">
        <f t="shared" si="2"/>
        <v>146.16880782856165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1.2295800000000001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99.34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24.11</v>
      </c>
      <c r="AB57" s="75">
        <f>-STOA!Q57</f>
        <v>0</v>
      </c>
      <c r="AC57">
        <f t="shared" si="0"/>
        <v>1.2300710255747456</v>
      </c>
      <c r="AD57">
        <f t="shared" si="1"/>
        <v>145.20695582856163</v>
      </c>
      <c r="AE57">
        <f>'IDT-1'!E57</f>
        <v>0</v>
      </c>
      <c r="AF57" s="24"/>
      <c r="AG57">
        <f t="shared" si="2"/>
        <v>145.20695582856163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1.2295800000000001</v>
      </c>
      <c r="E58">
        <f>GT_NG!S58</f>
        <v>2.0665353222628764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97.41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24.11</v>
      </c>
      <c r="AB58" s="75">
        <f>-STOA!Q58</f>
        <v>0</v>
      </c>
      <c r="AC58">
        <f t="shared" si="0"/>
        <v>1.2138590255747455</v>
      </c>
      <c r="AD58">
        <f t="shared" si="1"/>
        <v>143.29316782856162</v>
      </c>
      <c r="AE58">
        <f>'IDT-1'!E58</f>
        <v>0</v>
      </c>
      <c r="AF58" s="24"/>
      <c r="AG58">
        <f t="shared" si="2"/>
        <v>143.29316782856162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1.2295800000000001</v>
      </c>
      <c r="E59">
        <f>GT_NG!S59</f>
        <v>2.0665353222628764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96.45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24.11</v>
      </c>
      <c r="AB59" s="75">
        <f>-STOA!Q59</f>
        <v>0</v>
      </c>
      <c r="AC59">
        <f t="shared" si="0"/>
        <v>1.2057950255747456</v>
      </c>
      <c r="AD59">
        <f t="shared" si="1"/>
        <v>142.34123182856163</v>
      </c>
      <c r="AE59">
        <f>'IDT-1'!E59</f>
        <v>0</v>
      </c>
      <c r="AF59" s="24"/>
      <c r="AG59">
        <f t="shared" si="2"/>
        <v>142.34123182856163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1.2295800000000001</v>
      </c>
      <c r="E60">
        <f>GT_NG!S60</f>
        <v>2.0665353222628764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96.45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24.11</v>
      </c>
      <c r="AB60" s="75">
        <f>-STOA!Q60</f>
        <v>0</v>
      </c>
      <c r="AC60">
        <f t="shared" si="0"/>
        <v>1.2057950255747456</v>
      </c>
      <c r="AD60">
        <f t="shared" si="1"/>
        <v>142.34123182856163</v>
      </c>
      <c r="AE60">
        <f>'IDT-1'!E60</f>
        <v>0</v>
      </c>
      <c r="AF60" s="24"/>
      <c r="AG60">
        <f t="shared" si="2"/>
        <v>142.34123182856163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1.2295800000000001</v>
      </c>
      <c r="E61">
        <f>GT_NG!S61</f>
        <v>2.0665353222628764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97.41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24.11</v>
      </c>
      <c r="AB61" s="75">
        <f>-STOA!Q61</f>
        <v>0</v>
      </c>
      <c r="AC61">
        <f t="shared" si="0"/>
        <v>1.2138590255747455</v>
      </c>
      <c r="AD61">
        <f t="shared" si="1"/>
        <v>143.29316782856162</v>
      </c>
      <c r="AE61">
        <f>'IDT-1'!E61</f>
        <v>0</v>
      </c>
      <c r="AF61" s="24"/>
      <c r="AG61">
        <f t="shared" si="2"/>
        <v>143.29316782856162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1.2295800000000001</v>
      </c>
      <c r="E62">
        <f>GT_NG!S62</f>
        <v>2.0665353222628764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96.45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24.11</v>
      </c>
      <c r="AB62" s="75">
        <f>-STOA!Q62</f>
        <v>0</v>
      </c>
      <c r="AC62">
        <f t="shared" si="0"/>
        <v>1.2057950255747456</v>
      </c>
      <c r="AD62">
        <f t="shared" si="1"/>
        <v>142.34123182856163</v>
      </c>
      <c r="AE62">
        <f>'IDT-1'!E62</f>
        <v>0</v>
      </c>
      <c r="AF62" s="24"/>
      <c r="AG62">
        <f t="shared" si="2"/>
        <v>142.34123182856163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1.2295800000000001</v>
      </c>
      <c r="E63">
        <f>GT_NG!S63</f>
        <v>2.0665353222628764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97.41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24.11</v>
      </c>
      <c r="AB63" s="75">
        <f>-STOA!Q63</f>
        <v>0</v>
      </c>
      <c r="AC63">
        <f t="shared" si="0"/>
        <v>1.2138590255747455</v>
      </c>
      <c r="AD63">
        <f t="shared" si="1"/>
        <v>143.29316782856162</v>
      </c>
      <c r="AE63">
        <f>'IDT-1'!E63</f>
        <v>0</v>
      </c>
      <c r="AF63" s="24"/>
      <c r="AG63">
        <f t="shared" si="2"/>
        <v>143.29316782856162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1.2295800000000001</v>
      </c>
      <c r="E64">
        <f>GT_NG!S64</f>
        <v>2.0665353222628764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96.45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24.11</v>
      </c>
      <c r="AB64" s="75">
        <f>-STOA!Q64</f>
        <v>0</v>
      </c>
      <c r="AC64">
        <f t="shared" si="0"/>
        <v>1.2057950255747456</v>
      </c>
      <c r="AD64">
        <f t="shared" si="1"/>
        <v>142.34123182856163</v>
      </c>
      <c r="AE64">
        <f>'IDT-1'!E64</f>
        <v>0</v>
      </c>
      <c r="AF64" s="24"/>
      <c r="AG64">
        <f t="shared" si="2"/>
        <v>142.34123182856163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1.2295800000000001</v>
      </c>
      <c r="E65">
        <f>GT_NG!S65</f>
        <v>2.0665353222628764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100.31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24.11</v>
      </c>
      <c r="AB65" s="75">
        <f>-STOA!Q65</f>
        <v>0</v>
      </c>
      <c r="AC65">
        <f t="shared" si="0"/>
        <v>1.2324153687070081</v>
      </c>
      <c r="AD65">
        <f t="shared" si="1"/>
        <v>145.48369995355588</v>
      </c>
      <c r="AE65">
        <f>'IDT-1'!E65</f>
        <v>0</v>
      </c>
      <c r="AF65" s="24"/>
      <c r="AG65">
        <f t="shared" si="2"/>
        <v>145.48369995355588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1.2295800000000001</v>
      </c>
      <c r="E66">
        <f>GT_NG!S66</f>
        <v>2.0665353222628764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97.41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24.11</v>
      </c>
      <c r="AB66" s="75">
        <f>-STOA!Q66</f>
        <v>0</v>
      </c>
      <c r="AC66">
        <f t="shared" si="0"/>
        <v>1.2080553687070081</v>
      </c>
      <c r="AD66">
        <f t="shared" si="1"/>
        <v>142.60805995355585</v>
      </c>
      <c r="AE66">
        <f>'IDT-1'!E66</f>
        <v>0</v>
      </c>
      <c r="AF66" s="24"/>
      <c r="AG66">
        <f t="shared" si="2"/>
        <v>142.60805995355585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1.2295800000000001</v>
      </c>
      <c r="E67">
        <f>GT_NG!S67</f>
        <v>2.0665353222628764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96.45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24.11</v>
      </c>
      <c r="AB67" s="75">
        <f>-STOA!Q67</f>
        <v>0</v>
      </c>
      <c r="AC67">
        <f t="shared" si="0"/>
        <v>1.1999913687070083</v>
      </c>
      <c r="AD67">
        <f t="shared" si="1"/>
        <v>141.65612395355589</v>
      </c>
      <c r="AE67">
        <f>'IDT-1'!E67</f>
        <v>0</v>
      </c>
      <c r="AF67" s="24"/>
      <c r="AG67">
        <f t="shared" si="2"/>
        <v>141.65612395355589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1.2295800000000001</v>
      </c>
      <c r="E68">
        <f>GT_NG!S68</f>
        <v>2.0665353222628764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94.52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1.1837793687070082</v>
      </c>
      <c r="AD68">
        <f t="shared" ref="AD68:AD98" si="4">SUM(B68:AB68,AI68:AR68)-AC68</f>
        <v>139.74233595355588</v>
      </c>
      <c r="AE68">
        <f>'IDT-1'!E68</f>
        <v>0</v>
      </c>
      <c r="AF68" s="24"/>
      <c r="AG68">
        <f t="shared" ref="AG68:AG98" si="5">SUM(AD68:AF68)+AT68</f>
        <v>139.74233595355588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1.2295800000000001</v>
      </c>
      <c r="E69">
        <f>GT_NG!S69</f>
        <v>2.0665353222628764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94.52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24.11</v>
      </c>
      <c r="AB69" s="75">
        <f>-STOA!Q69</f>
        <v>0</v>
      </c>
      <c r="AC69">
        <f t="shared" si="3"/>
        <v>1.1837793687070082</v>
      </c>
      <c r="AD69">
        <f t="shared" si="4"/>
        <v>139.74233595355588</v>
      </c>
      <c r="AE69">
        <f>'IDT-1'!E69</f>
        <v>0</v>
      </c>
      <c r="AF69" s="24"/>
      <c r="AG69">
        <f t="shared" si="5"/>
        <v>139.74233595355588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1.2295800000000001</v>
      </c>
      <c r="E70">
        <f>GT_NG!S70</f>
        <v>2.0665353222628764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104.17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16.399999999999999</v>
      </c>
      <c r="AB70" s="75">
        <f>-STOA!Q70</f>
        <v>0</v>
      </c>
      <c r="AC70">
        <f t="shared" si="3"/>
        <v>1.2000753687070083</v>
      </c>
      <c r="AD70">
        <f t="shared" si="4"/>
        <v>141.66603995355587</v>
      </c>
      <c r="AE70">
        <f>'IDT-1'!E70</f>
        <v>0</v>
      </c>
      <c r="AF70" s="24"/>
      <c r="AG70">
        <f t="shared" si="5"/>
        <v>141.66603995355587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1.2295800000000001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123.46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1.2243497133793102</v>
      </c>
      <c r="AD71">
        <f t="shared" si="4"/>
        <v>144.5315685460624</v>
      </c>
      <c r="AE71">
        <f>'IDT-1'!E71</f>
        <v>0</v>
      </c>
      <c r="AF71" s="24"/>
      <c r="AG71">
        <f t="shared" si="5"/>
        <v>144.5315685460624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1.2295800000000001</v>
      </c>
      <c r="E72">
        <f>GT_NG!S72</f>
        <v>2.0663382594417077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125.38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1.2404777133793101</v>
      </c>
      <c r="AD72">
        <f t="shared" si="4"/>
        <v>146.43544054606238</v>
      </c>
      <c r="AE72">
        <f>'IDT-1'!E72</f>
        <v>0</v>
      </c>
      <c r="AF72" s="24"/>
      <c r="AG72">
        <f t="shared" si="5"/>
        <v>146.43544054606238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1.2295800000000001</v>
      </c>
      <c r="E73">
        <f>GT_NG!S73</f>
        <v>2.0663382594417077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126.35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1.2486257133793104</v>
      </c>
      <c r="AD73">
        <f t="shared" si="4"/>
        <v>147.3972925460624</v>
      </c>
      <c r="AE73">
        <f>'IDT-1'!E73</f>
        <v>0</v>
      </c>
      <c r="AF73" s="24"/>
      <c r="AG73">
        <f t="shared" si="5"/>
        <v>147.3972925460624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1.2295800000000001</v>
      </c>
      <c r="E74">
        <f>GT_NG!S74</f>
        <v>2.0663382594417077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125.38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1.2404777133793101</v>
      </c>
      <c r="AD74">
        <f t="shared" si="4"/>
        <v>146.43544054606238</v>
      </c>
      <c r="AE74">
        <f>'IDT-1'!E74</f>
        <v>0</v>
      </c>
      <c r="AF74" s="24"/>
      <c r="AG74">
        <f t="shared" si="5"/>
        <v>146.43544054606238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1.2295800000000001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124.42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1.2325571616551723</v>
      </c>
      <c r="AD75">
        <f t="shared" si="4"/>
        <v>145.50043827348441</v>
      </c>
      <c r="AE75">
        <f>'IDT-1'!E75</f>
        <v>0</v>
      </c>
      <c r="AF75" s="24"/>
      <c r="AG75">
        <f t="shared" si="5"/>
        <v>145.50043827348441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1.2295800000000001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120.56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1.2001331616551725</v>
      </c>
      <c r="AD76">
        <f t="shared" si="4"/>
        <v>141.67286227348441</v>
      </c>
      <c r="AE76">
        <f>'IDT-1'!E76</f>
        <v>0</v>
      </c>
      <c r="AF76" s="24"/>
      <c r="AG76">
        <f t="shared" si="5"/>
        <v>141.67286227348441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1.2295800000000001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116.7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1.1677091616551722</v>
      </c>
      <c r="AD77">
        <f t="shared" si="4"/>
        <v>137.84528627348439</v>
      </c>
      <c r="AE77">
        <f>'IDT-1'!E77</f>
        <v>0</v>
      </c>
      <c r="AF77" s="24"/>
      <c r="AG77">
        <f t="shared" si="5"/>
        <v>137.84528627348439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1.2295800000000001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116.7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1.1677091616551722</v>
      </c>
      <c r="AD78">
        <f t="shared" si="4"/>
        <v>137.84528627348439</v>
      </c>
      <c r="AE78">
        <f>'IDT-1'!E78</f>
        <v>0</v>
      </c>
      <c r="AF78" s="24"/>
      <c r="AG78">
        <f t="shared" si="5"/>
        <v>137.84528627348439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1.2295800000000001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18.999203721554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113.81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1.143426472916226</v>
      </c>
      <c r="AD79">
        <f t="shared" si="4"/>
        <v>134.97877268377735</v>
      </c>
      <c r="AE79">
        <f>'IDT-1'!E79</f>
        <v>0</v>
      </c>
      <c r="AF79" s="24"/>
      <c r="AG79">
        <f t="shared" si="5"/>
        <v>134.97877268377735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1.2295800000000001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18.999292654778305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111.88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1.12721521995531</v>
      </c>
      <c r="AD80">
        <f t="shared" si="4"/>
        <v>133.06507286996256</v>
      </c>
      <c r="AE80">
        <f>'IDT-1'!E80</f>
        <v>0</v>
      </c>
      <c r="AF80" s="24"/>
      <c r="AG80">
        <f t="shared" si="5"/>
        <v>133.06507286996256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1.2295800000000001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18.999292654778305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108.99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1.1029392199553101</v>
      </c>
      <c r="AD81">
        <f t="shared" si="4"/>
        <v>130.19934886996256</v>
      </c>
      <c r="AE81">
        <f>'IDT-1'!E81</f>
        <v>0</v>
      </c>
      <c r="AF81" s="24"/>
      <c r="AG81">
        <f t="shared" si="5"/>
        <v>130.19934886996256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1.2295800000000001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18.999292654778305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107.06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1.08672721995531</v>
      </c>
      <c r="AD82">
        <f t="shared" si="4"/>
        <v>128.28556086996255</v>
      </c>
      <c r="AE82">
        <f>'IDT-1'!E82</f>
        <v>0</v>
      </c>
      <c r="AF82" s="24"/>
      <c r="AG82">
        <f t="shared" si="5"/>
        <v>128.28556086996255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1.2295800000000001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100.31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1.035840717197074</v>
      </c>
      <c r="AD83">
        <f t="shared" si="4"/>
        <v>122.2785303776927</v>
      </c>
      <c r="AE83">
        <f>'IDT-1'!E83</f>
        <v>0</v>
      </c>
      <c r="AF83" s="24"/>
      <c r="AG83">
        <f t="shared" si="5"/>
        <v>122.2785303776927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1.2295800000000001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18.999132301228475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96.45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0.9976057716596558</v>
      </c>
      <c r="AD84">
        <f t="shared" si="4"/>
        <v>117.76498609258509</v>
      </c>
      <c r="AE84">
        <f>'IDT-1'!E84</f>
        <v>0</v>
      </c>
      <c r="AF84" s="24"/>
      <c r="AG84">
        <f t="shared" si="5"/>
        <v>117.76498609258509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1.2295800000000001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18.999132301228475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94.52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0.98139377165965569</v>
      </c>
      <c r="AD85">
        <f t="shared" si="4"/>
        <v>115.85119809258508</v>
      </c>
      <c r="AE85">
        <f>'IDT-1'!E85</f>
        <v>0</v>
      </c>
      <c r="AF85" s="24"/>
      <c r="AG85">
        <f t="shared" si="5"/>
        <v>115.85119809258508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1.2295800000000001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18.999132301228475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0.94090577165965572</v>
      </c>
      <c r="AD86">
        <f t="shared" si="4"/>
        <v>111.07168609258508</v>
      </c>
      <c r="AE86">
        <f>'IDT-1'!E86</f>
        <v>0</v>
      </c>
      <c r="AF86" s="24"/>
      <c r="AG86">
        <f t="shared" si="5"/>
        <v>111.07168609258508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1.2295800000000001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87.77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0.93050471719707406</v>
      </c>
      <c r="AD87">
        <f t="shared" si="4"/>
        <v>109.84386637769271</v>
      </c>
      <c r="AE87">
        <f>'IDT-1'!E87</f>
        <v>0</v>
      </c>
      <c r="AF87" s="24"/>
      <c r="AG87">
        <f t="shared" si="5"/>
        <v>109.84386637769271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1.2295800000000001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86.8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0.92235671719707402</v>
      </c>
      <c r="AD88">
        <f t="shared" si="4"/>
        <v>108.8820143776927</v>
      </c>
      <c r="AE88">
        <f>'IDT-1'!E88</f>
        <v>0</v>
      </c>
      <c r="AF88" s="24"/>
      <c r="AG88">
        <f t="shared" si="5"/>
        <v>108.8820143776927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1.2295800000000001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82.95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0.89001671719707409</v>
      </c>
      <c r="AD89">
        <f t="shared" si="4"/>
        <v>105.06435437769271</v>
      </c>
      <c r="AE89">
        <f>'IDT-1'!E89</f>
        <v>0</v>
      </c>
      <c r="AF89" s="24"/>
      <c r="AG89">
        <f t="shared" si="5"/>
        <v>105.06435437769271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1.2295800000000001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0.88186871719707416</v>
      </c>
      <c r="AD90">
        <f t="shared" si="4"/>
        <v>104.1025023776927</v>
      </c>
      <c r="AE90">
        <f>'IDT-1'!E90</f>
        <v>0</v>
      </c>
      <c r="AF90" s="24"/>
      <c r="AG90">
        <f t="shared" si="5"/>
        <v>104.1025023776927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1.2295800000000001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78.12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0.84944471719707415</v>
      </c>
      <c r="AD91">
        <f t="shared" si="4"/>
        <v>100.27492637769271</v>
      </c>
      <c r="AE91">
        <f>'IDT-1'!E91</f>
        <v>0</v>
      </c>
      <c r="AF91" s="24"/>
      <c r="AG91">
        <f t="shared" si="5"/>
        <v>100.27492637769271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1.2295800000000001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75.23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0.82516871719707408</v>
      </c>
      <c r="AD92">
        <f t="shared" si="4"/>
        <v>97.409202377692708</v>
      </c>
      <c r="AE92">
        <f>'IDT-1'!E92</f>
        <v>0</v>
      </c>
      <c r="AF92" s="24"/>
      <c r="AG92">
        <f t="shared" si="5"/>
        <v>97.409202377692708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1.2295800000000001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72.34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0.80089271719707411</v>
      </c>
      <c r="AD93">
        <f t="shared" si="4"/>
        <v>94.543478377692708</v>
      </c>
      <c r="AE93">
        <f>'IDT-1'!E93</f>
        <v>0</v>
      </c>
      <c r="AF93" s="24"/>
      <c r="AG93">
        <f t="shared" si="5"/>
        <v>94.543478377692708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1.2295800000000001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72.34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0.80089271719707411</v>
      </c>
      <c r="AD94">
        <f t="shared" si="4"/>
        <v>94.543478377692708</v>
      </c>
      <c r="AE94">
        <f>'IDT-1'!E94</f>
        <v>0</v>
      </c>
      <c r="AF94" s="24"/>
      <c r="AG94">
        <f t="shared" si="5"/>
        <v>94.543478377692708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1.2295800000000001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69.44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0.77653271719707406</v>
      </c>
      <c r="AD95">
        <f t="shared" si="4"/>
        <v>91.667838377692703</v>
      </c>
      <c r="AE95">
        <f>'IDT-1'!E95</f>
        <v>0</v>
      </c>
      <c r="AF95" s="24"/>
      <c r="AG95">
        <f t="shared" si="5"/>
        <v>91.667838377692703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1.2295800000000001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68.48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0.7684687171970741</v>
      </c>
      <c r="AD96">
        <f t="shared" si="4"/>
        <v>90.7159023776927</v>
      </c>
      <c r="AE96">
        <f>'IDT-1'!E96</f>
        <v>0</v>
      </c>
      <c r="AF96" s="24"/>
      <c r="AG96">
        <f t="shared" si="5"/>
        <v>90.7159023776927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1.2295800000000001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65.59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0.74419271719707414</v>
      </c>
      <c r="AD97">
        <f t="shared" si="4"/>
        <v>87.8501783776927</v>
      </c>
      <c r="AE97">
        <f>'IDT-1'!E97</f>
        <v>0</v>
      </c>
      <c r="AF97" s="24"/>
      <c r="AG97">
        <f t="shared" si="5"/>
        <v>87.8501783776927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1.2295800000000001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64.62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0.73604471719707409</v>
      </c>
      <c r="AD98">
        <f t="shared" si="4"/>
        <v>86.888326377692707</v>
      </c>
      <c r="AE98">
        <f>'IDT-1'!E98</f>
        <v>0</v>
      </c>
      <c r="AF98" s="24"/>
      <c r="AG98">
        <f t="shared" si="5"/>
        <v>86.888326377692707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4.9996450528003875E-2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0.46747300914922824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2.1053025000000005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0.19095250000000008</v>
      </c>
      <c r="AB99" s="75">
        <f t="shared" si="6"/>
        <v>0</v>
      </c>
      <c r="AC99">
        <f t="shared" si="6"/>
        <v>2.387705539528874E-2</v>
      </c>
      <c r="AD99">
        <f t="shared" si="6"/>
        <v>2.8186295392819436</v>
      </c>
      <c r="AE99">
        <f t="shared" si="6"/>
        <v>0</v>
      </c>
      <c r="AG99">
        <f t="shared" si="6"/>
        <v>2.8186295392819436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5.8213944354428018E-2</v>
      </c>
      <c r="AD3">
        <f>SUM(B3:AB3,AI3:AR3)-AC3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5.8213944354428018E-2</v>
      </c>
      <c r="AD4">
        <f t="shared" ref="AD4:AD67" si="1">SUM(B4:AB4,AI4:AR4)-AC4</f>
        <v>6.8720175264108132</v>
      </c>
      <c r="AE4">
        <f>'IDT-1'!D4</f>
        <v>0</v>
      </c>
      <c r="AF4" s="24"/>
      <c r="AG4">
        <f t="shared" ref="AG4:AG67" si="2">SUM(AD4:AF4)</f>
        <v>6.8720175264108132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6.4143754761850358E-2</v>
      </c>
      <c r="AD5">
        <f t="shared" si="1"/>
        <v>6.1660877160033909</v>
      </c>
      <c r="AE5">
        <f>'IDT-1'!D5</f>
        <v>0</v>
      </c>
      <c r="AF5" s="24"/>
      <c r="AG5">
        <f t="shared" si="2"/>
        <v>6.1660877160033909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6.3296638989361456E-2</v>
      </c>
      <c r="AD6">
        <f t="shared" si="1"/>
        <v>6.2669348317758802</v>
      </c>
      <c r="AE6">
        <f>'IDT-1'!D6</f>
        <v>0</v>
      </c>
      <c r="AF6" s="24"/>
      <c r="AG6">
        <f t="shared" si="2"/>
        <v>6.2669348317758802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7.0073565169272711E-2</v>
      </c>
      <c r="AD7">
        <f t="shared" si="1"/>
        <v>5.4601579055959677</v>
      </c>
      <c r="AE7">
        <f>'IDT-1'!D7</f>
        <v>0</v>
      </c>
      <c r="AF7" s="24"/>
      <c r="AG7">
        <f t="shared" si="2"/>
        <v>5.4601579055959677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-1.4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7.0073565169272711E-2</v>
      </c>
      <c r="AD8">
        <f t="shared" si="1"/>
        <v>5.4601579055959677</v>
      </c>
      <c r="AE8">
        <f>'IDT-1'!D8</f>
        <v>0</v>
      </c>
      <c r="AF8" s="24"/>
      <c r="AG8">
        <f t="shared" si="2"/>
        <v>5.4601579055959677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7.0073565169272711E-2</v>
      </c>
      <c r="AD9">
        <f t="shared" si="1"/>
        <v>5.4601579055959677</v>
      </c>
      <c r="AE9">
        <f>'IDT-1'!D9</f>
        <v>0</v>
      </c>
      <c r="AF9" s="24"/>
      <c r="AG9">
        <f t="shared" si="2"/>
        <v>5.4601579055959677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6.922644939678381E-2</v>
      </c>
      <c r="AD16">
        <f t="shared" si="1"/>
        <v>5.561005021368457</v>
      </c>
      <c r="AE16">
        <f>'IDT-1'!D16</f>
        <v>0</v>
      </c>
      <c r="AF16" s="24"/>
      <c r="AG16">
        <f t="shared" si="2"/>
        <v>5.561005021368457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-1.3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6.7532217851805992E-2</v>
      </c>
      <c r="AD17">
        <f t="shared" si="1"/>
        <v>5.7626992529134355</v>
      </c>
      <c r="AE17">
        <f>'IDT-1'!D17</f>
        <v>0</v>
      </c>
      <c r="AF17" s="24"/>
      <c r="AG17">
        <f t="shared" si="2"/>
        <v>5.7626992529134355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-1.1000000000000001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6.5837986306828175E-2</v>
      </c>
      <c r="AD18">
        <f t="shared" si="1"/>
        <v>5.9643934844584123</v>
      </c>
      <c r="AE18">
        <f>'IDT-1'!D18</f>
        <v>0</v>
      </c>
      <c r="AF18" s="24"/>
      <c r="AG18">
        <f t="shared" si="2"/>
        <v>5.9643934844584123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-0.9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6.0755291671894737E-2</v>
      </c>
      <c r="AD19">
        <f t="shared" si="1"/>
        <v>6.5694761790933462</v>
      </c>
      <c r="AE19">
        <f>'IDT-1'!D19</f>
        <v>0</v>
      </c>
      <c r="AF19" s="24"/>
      <c r="AG19">
        <f t="shared" si="2"/>
        <v>6.5694761790933462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-0.3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5.8213944354428018E-2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6.0649944354428019E-2</v>
      </c>
      <c r="AD21">
        <f t="shared" si="1"/>
        <v>7.1595815264108129</v>
      </c>
      <c r="AE21">
        <f>'IDT-1'!D21</f>
        <v>0</v>
      </c>
      <c r="AF21" s="24"/>
      <c r="AG21">
        <f t="shared" si="2"/>
        <v>7.1595815264108129</v>
      </c>
      <c r="AI21" s="34">
        <f>PXIL!L21</f>
        <v>0</v>
      </c>
      <c r="AJ21" s="34">
        <f>PXIL!R21</f>
        <v>0</v>
      </c>
      <c r="AK21" s="34">
        <f>RTM_IEX!L21</f>
        <v>0.28999999999999998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6.8713944354428014E-2</v>
      </c>
      <c r="AD22">
        <f t="shared" si="1"/>
        <v>8.1115175264108128</v>
      </c>
      <c r="AE22">
        <f>'IDT-1'!D22</f>
        <v>0</v>
      </c>
      <c r="AF22" s="24"/>
      <c r="AG22">
        <f t="shared" si="2"/>
        <v>8.1115175264108128</v>
      </c>
      <c r="AI22" s="34">
        <f>PXIL!L22</f>
        <v>0</v>
      </c>
      <c r="AJ22" s="34">
        <f>PXIL!R22</f>
        <v>0</v>
      </c>
      <c r="AK22" s="34">
        <f>RTM_IEX!L22</f>
        <v>1.25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7.5265944354428016E-2</v>
      </c>
      <c r="AD23">
        <f t="shared" si="1"/>
        <v>8.8849655264108129</v>
      </c>
      <c r="AE23">
        <f>'IDT-1'!D23</f>
        <v>0</v>
      </c>
      <c r="AF23" s="24"/>
      <c r="AG23">
        <f t="shared" si="2"/>
        <v>8.8849655264108129</v>
      </c>
      <c r="AI23" s="34">
        <f>PXIL!L23</f>
        <v>0</v>
      </c>
      <c r="AJ23" s="34">
        <f>PXIL!R23</f>
        <v>0</v>
      </c>
      <c r="AK23" s="34">
        <f>RTM_IEX!L23</f>
        <v>2.0299999999999998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9.8701944354428028E-2</v>
      </c>
      <c r="AD24">
        <f t="shared" si="1"/>
        <v>11.651529526410814</v>
      </c>
      <c r="AE24">
        <f>'IDT-1'!D24</f>
        <v>0</v>
      </c>
      <c r="AF24" s="24"/>
      <c r="AG24">
        <f t="shared" si="2"/>
        <v>11.651529526410814</v>
      </c>
      <c r="AI24" s="34">
        <f>PXIL!L24</f>
        <v>0</v>
      </c>
      <c r="AJ24" s="34">
        <f>PXIL!R24</f>
        <v>0</v>
      </c>
      <c r="AK24" s="34">
        <f>RTM_IEX!L24</f>
        <v>4.82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9.6265944354428021E-2</v>
      </c>
      <c r="AD25">
        <f t="shared" si="1"/>
        <v>11.363965526410812</v>
      </c>
      <c r="AE25">
        <f>'IDT-1'!D25</f>
        <v>0</v>
      </c>
      <c r="AF25" s="24"/>
      <c r="AG25">
        <f t="shared" si="2"/>
        <v>11.363965526410812</v>
      </c>
      <c r="AI25" s="34">
        <f>PXIL!L25</f>
        <v>0</v>
      </c>
      <c r="AJ25" s="34">
        <f>PXIL!R25</f>
        <v>0</v>
      </c>
      <c r="AK25" s="34">
        <f>RTM_IEX!L25</f>
        <v>4.53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0.10357394435442802</v>
      </c>
      <c r="AD26">
        <f t="shared" si="1"/>
        <v>12.226657526410813</v>
      </c>
      <c r="AE26">
        <f>'IDT-1'!D26</f>
        <v>0</v>
      </c>
      <c r="AF26" s="24"/>
      <c r="AG26">
        <f t="shared" si="2"/>
        <v>12.226657526410813</v>
      </c>
      <c r="AI26" s="34">
        <f>PXIL!L26</f>
        <v>0</v>
      </c>
      <c r="AJ26" s="34">
        <f>PXIL!R26</f>
        <v>0</v>
      </c>
      <c r="AK26" s="34">
        <f>RTM_IEX!L26</f>
        <v>5.4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0.10684994435442802</v>
      </c>
      <c r="AD27">
        <f t="shared" si="1"/>
        <v>12.613381526410814</v>
      </c>
      <c r="AE27">
        <f>'IDT-1'!D27</f>
        <v>0</v>
      </c>
      <c r="AF27" s="24"/>
      <c r="AG27">
        <f t="shared" si="2"/>
        <v>12.613381526410814</v>
      </c>
      <c r="AI27" s="34">
        <f>PXIL!L27</f>
        <v>0</v>
      </c>
      <c r="AJ27" s="34">
        <f>PXIL!R27</f>
        <v>0</v>
      </c>
      <c r="AK27" s="34">
        <f>RTM_IEX!L27</f>
        <v>5.79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0.114913944354428</v>
      </c>
      <c r="AD28">
        <f t="shared" si="1"/>
        <v>13.565317526410814</v>
      </c>
      <c r="AE28">
        <f>'IDT-1'!D28</f>
        <v>0</v>
      </c>
      <c r="AF28" s="24"/>
      <c r="AG28">
        <f t="shared" si="2"/>
        <v>13.565317526410814</v>
      </c>
      <c r="AI28" s="34">
        <f>PXIL!L28</f>
        <v>0</v>
      </c>
      <c r="AJ28" s="34">
        <f>PXIL!R28</f>
        <v>0</v>
      </c>
      <c r="AK28" s="34">
        <f>RTM_IEX!L28</f>
        <v>6.75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0.12306194435442801</v>
      </c>
      <c r="AD29">
        <f t="shared" si="1"/>
        <v>14.527169526410814</v>
      </c>
      <c r="AE29">
        <f>'IDT-1'!D29</f>
        <v>0</v>
      </c>
      <c r="AF29" s="24"/>
      <c r="AG29">
        <f t="shared" si="2"/>
        <v>14.527169526410814</v>
      </c>
      <c r="AI29" s="34">
        <f>PXIL!L29</f>
        <v>0</v>
      </c>
      <c r="AJ29" s="34">
        <f>PXIL!R29</f>
        <v>0</v>
      </c>
      <c r="AK29" s="34">
        <f>RTM_IEX!L29</f>
        <v>7.72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0.13515794435442802</v>
      </c>
      <c r="AD30">
        <f t="shared" si="1"/>
        <v>15.955073526410811</v>
      </c>
      <c r="AE30">
        <f>'IDT-1'!D30</f>
        <v>0</v>
      </c>
      <c r="AF30" s="24"/>
      <c r="AG30">
        <f t="shared" si="2"/>
        <v>15.955073526410811</v>
      </c>
      <c r="AI30" s="34">
        <f>PXIL!L30</f>
        <v>0</v>
      </c>
      <c r="AJ30" s="34">
        <f>PXIL!R30</f>
        <v>0</v>
      </c>
      <c r="AK30" s="34">
        <f>RTM_IEX!L30</f>
        <v>9.16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0.14330594435442801</v>
      </c>
      <c r="AD31">
        <f t="shared" si="1"/>
        <v>16.916925526410814</v>
      </c>
      <c r="AE31">
        <f>'IDT-1'!D31</f>
        <v>0</v>
      </c>
      <c r="AF31" s="24"/>
      <c r="AG31">
        <f t="shared" si="2"/>
        <v>16.916925526410814</v>
      </c>
      <c r="AI31" s="34">
        <f>PXIL!L31</f>
        <v>0</v>
      </c>
      <c r="AJ31" s="34">
        <f>PXIL!R31</f>
        <v>0</v>
      </c>
      <c r="AK31" s="34">
        <f>RTM_IEX!L31</f>
        <v>10.130000000000001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1.93</v>
      </c>
      <c r="AB32" s="75">
        <f>-STOA!R32</f>
        <v>0</v>
      </c>
      <c r="AC32">
        <f t="shared" si="0"/>
        <v>0.14733794435442801</v>
      </c>
      <c r="AD32">
        <f t="shared" si="1"/>
        <v>17.392893526410813</v>
      </c>
      <c r="AE32">
        <f>'IDT-1'!D32</f>
        <v>0</v>
      </c>
      <c r="AF32" s="24"/>
      <c r="AG32">
        <f t="shared" si="2"/>
        <v>17.392893526410813</v>
      </c>
      <c r="AI32" s="34">
        <f>PXIL!L32</f>
        <v>0</v>
      </c>
      <c r="AJ32" s="34">
        <f>PXIL!R32</f>
        <v>0</v>
      </c>
      <c r="AK32" s="34">
        <f>RTM_IEX!L32</f>
        <v>10.61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1.93</v>
      </c>
      <c r="AB33" s="75">
        <f>-STOA!R33</f>
        <v>0</v>
      </c>
      <c r="AC33">
        <f t="shared" si="0"/>
        <v>0.14977394435442803</v>
      </c>
      <c r="AD33">
        <f t="shared" si="1"/>
        <v>17.680457526410812</v>
      </c>
      <c r="AE33">
        <f>'IDT-1'!D33</f>
        <v>0</v>
      </c>
      <c r="AF33" s="24"/>
      <c r="AG33">
        <f t="shared" si="2"/>
        <v>17.680457526410812</v>
      </c>
      <c r="AI33" s="34">
        <f>PXIL!L33</f>
        <v>0</v>
      </c>
      <c r="AJ33" s="34">
        <f>PXIL!R33</f>
        <v>0</v>
      </c>
      <c r="AK33" s="34">
        <f>RTM_IEX!L33</f>
        <v>10.9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1.93</v>
      </c>
      <c r="AB34" s="75">
        <f>-STOA!R34</f>
        <v>0</v>
      </c>
      <c r="AC34">
        <f t="shared" si="0"/>
        <v>0.14330594435442801</v>
      </c>
      <c r="AD34">
        <f t="shared" si="1"/>
        <v>16.916925526410814</v>
      </c>
      <c r="AE34">
        <f>'IDT-1'!D34</f>
        <v>0</v>
      </c>
      <c r="AF34" s="24"/>
      <c r="AG34">
        <f t="shared" si="2"/>
        <v>16.916925526410814</v>
      </c>
      <c r="AI34" s="34">
        <f>PXIL!L34</f>
        <v>0</v>
      </c>
      <c r="AJ34" s="34">
        <f>PXIL!R34</f>
        <v>0</v>
      </c>
      <c r="AK34" s="34">
        <f>RTM_IEX!L34</f>
        <v>10.130000000000001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1.93</v>
      </c>
      <c r="AB35" s="75">
        <f>-STOA!R35</f>
        <v>0</v>
      </c>
      <c r="AC35">
        <f t="shared" si="0"/>
        <v>0.13356194435442803</v>
      </c>
      <c r="AD35">
        <f t="shared" si="1"/>
        <v>15.766669526410814</v>
      </c>
      <c r="AE35">
        <f>'IDT-1'!D35</f>
        <v>0</v>
      </c>
      <c r="AF35" s="24"/>
      <c r="AG35">
        <f t="shared" si="2"/>
        <v>15.766669526410814</v>
      </c>
      <c r="AI35" s="34">
        <f>PXIL!L35</f>
        <v>0</v>
      </c>
      <c r="AJ35" s="34">
        <f>PXIL!R35</f>
        <v>0</v>
      </c>
      <c r="AK35" s="34">
        <f>RTM_IEX!L35</f>
        <v>8.9700000000000006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1.93</v>
      </c>
      <c r="AB36" s="75">
        <f>-STOA!R36</f>
        <v>0</v>
      </c>
      <c r="AC36">
        <f t="shared" si="0"/>
        <v>0.12549794435442801</v>
      </c>
      <c r="AD36">
        <f t="shared" si="1"/>
        <v>14.814733526410812</v>
      </c>
      <c r="AE36">
        <f>'IDT-1'!D36</f>
        <v>0</v>
      </c>
      <c r="AF36" s="24"/>
      <c r="AG36">
        <f t="shared" si="2"/>
        <v>14.814733526410812</v>
      </c>
      <c r="AI36" s="34">
        <f>PXIL!L36</f>
        <v>0</v>
      </c>
      <c r="AJ36" s="34">
        <f>PXIL!R36</f>
        <v>0</v>
      </c>
      <c r="AK36" s="34">
        <f>RTM_IEX!L36</f>
        <v>8.01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1.93</v>
      </c>
      <c r="AB37" s="75">
        <f>-STOA!R37</f>
        <v>0</v>
      </c>
      <c r="AC37">
        <f t="shared" si="0"/>
        <v>0.11491199999999999</v>
      </c>
      <c r="AD37">
        <f t="shared" si="1"/>
        <v>13.565087999999999</v>
      </c>
      <c r="AE37">
        <f>'IDT-1'!D37</f>
        <v>0</v>
      </c>
      <c r="AF37" s="24"/>
      <c r="AG37">
        <f t="shared" si="2"/>
        <v>13.565087999999999</v>
      </c>
      <c r="AI37" s="34">
        <f>PXIL!L37</f>
        <v>0</v>
      </c>
      <c r="AJ37" s="34">
        <f>PXIL!R37</f>
        <v>0</v>
      </c>
      <c r="AK37" s="34">
        <f>RTM_IEX!L37</f>
        <v>6.75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1.93</v>
      </c>
      <c r="AB38" s="75">
        <f>-STOA!R38</f>
        <v>0</v>
      </c>
      <c r="AC38">
        <f t="shared" si="0"/>
        <v>0.10684799999999998</v>
      </c>
      <c r="AD38">
        <f t="shared" si="1"/>
        <v>12.613151999999999</v>
      </c>
      <c r="AE38">
        <f>'IDT-1'!D38</f>
        <v>0</v>
      </c>
      <c r="AF38" s="24"/>
      <c r="AG38">
        <f t="shared" si="2"/>
        <v>12.613151999999999</v>
      </c>
      <c r="AI38" s="34">
        <f>PXIL!L38</f>
        <v>0</v>
      </c>
      <c r="AJ38" s="34">
        <f>PXIL!R38</f>
        <v>0</v>
      </c>
      <c r="AK38" s="34">
        <f>RTM_IEX!L38</f>
        <v>5.79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4.9999999999999991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1.93</v>
      </c>
      <c r="AB39" s="75">
        <f>-STOA!R39</f>
        <v>0</v>
      </c>
      <c r="AC39">
        <f t="shared" si="0"/>
        <v>9.8699999999999982E-2</v>
      </c>
      <c r="AD39">
        <f t="shared" si="1"/>
        <v>11.651300000000001</v>
      </c>
      <c r="AE39">
        <f>'IDT-1'!D39</f>
        <v>0</v>
      </c>
      <c r="AF39" s="24"/>
      <c r="AG39">
        <f t="shared" si="2"/>
        <v>11.651300000000001</v>
      </c>
      <c r="AI39" s="34">
        <f>PXIL!L39</f>
        <v>0</v>
      </c>
      <c r="AJ39" s="34">
        <f>PXIL!R39</f>
        <v>0</v>
      </c>
      <c r="AK39" s="34">
        <f>RTM_IEX!L39</f>
        <v>4.82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4.9999999999999991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1.93</v>
      </c>
      <c r="AB40" s="75">
        <f>-STOA!R40</f>
        <v>0</v>
      </c>
      <c r="AC40">
        <f t="shared" si="0"/>
        <v>9.3827999999999995E-2</v>
      </c>
      <c r="AD40">
        <f t="shared" si="1"/>
        <v>11.076171999999998</v>
      </c>
      <c r="AE40">
        <f>'IDT-1'!D40</f>
        <v>0</v>
      </c>
      <c r="AF40" s="24"/>
      <c r="AG40">
        <f t="shared" si="2"/>
        <v>11.076171999999998</v>
      </c>
      <c r="AI40" s="34">
        <f>PXIL!L40</f>
        <v>0</v>
      </c>
      <c r="AJ40" s="34">
        <f>PXIL!R40</f>
        <v>0</v>
      </c>
      <c r="AK40" s="34">
        <f>RTM_IEX!L40</f>
        <v>4.24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4.9999999999999991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1.93</v>
      </c>
      <c r="AB41" s="75">
        <f>-STOA!R41</f>
        <v>0</v>
      </c>
      <c r="AC41">
        <f t="shared" si="0"/>
        <v>8.8199999999999987E-2</v>
      </c>
      <c r="AD41">
        <f t="shared" si="1"/>
        <v>10.411799999999998</v>
      </c>
      <c r="AE41">
        <f>'IDT-1'!D41</f>
        <v>0</v>
      </c>
      <c r="AF41" s="24"/>
      <c r="AG41">
        <f t="shared" si="2"/>
        <v>10.411799999999998</v>
      </c>
      <c r="AI41" s="34">
        <f>PXIL!L41</f>
        <v>0</v>
      </c>
      <c r="AJ41" s="34">
        <f>PXIL!R41</f>
        <v>0</v>
      </c>
      <c r="AK41" s="34">
        <f>RTM_IEX!L41</f>
        <v>3.57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4.9999999999999991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1.93</v>
      </c>
      <c r="AB42" s="75">
        <f>-STOA!R42</f>
        <v>0</v>
      </c>
      <c r="AC42">
        <f t="shared" si="0"/>
        <v>8.2487999999999978E-2</v>
      </c>
      <c r="AD42">
        <f t="shared" si="1"/>
        <v>9.7375119999999988</v>
      </c>
      <c r="AE42">
        <f>'IDT-1'!D42</f>
        <v>0</v>
      </c>
      <c r="AF42" s="24"/>
      <c r="AG42">
        <f t="shared" si="2"/>
        <v>9.7375119999999988</v>
      </c>
      <c r="AI42" s="34">
        <f>PXIL!L42</f>
        <v>0</v>
      </c>
      <c r="AJ42" s="34">
        <f>PXIL!R42</f>
        <v>0</v>
      </c>
      <c r="AK42" s="34">
        <f>RTM_IEX!L42</f>
        <v>2.89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1.93</v>
      </c>
      <c r="AB43" s="75">
        <f>-STOA!R43</f>
        <v>0</v>
      </c>
      <c r="AC43">
        <f t="shared" si="0"/>
        <v>7.4425944354428009E-2</v>
      </c>
      <c r="AD43">
        <f t="shared" si="1"/>
        <v>8.7858055264108135</v>
      </c>
      <c r="AE43">
        <f>'IDT-1'!D43</f>
        <v>0</v>
      </c>
      <c r="AF43" s="24"/>
      <c r="AG43">
        <f t="shared" si="2"/>
        <v>8.7858055264108135</v>
      </c>
      <c r="AI43" s="34">
        <f>PXIL!L43</f>
        <v>0</v>
      </c>
      <c r="AJ43" s="34">
        <f>PXIL!R43</f>
        <v>0</v>
      </c>
      <c r="AK43" s="34">
        <f>RTM_IEX!L43</f>
        <v>1.93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1.93</v>
      </c>
      <c r="AB44" s="75">
        <f>-STOA!R44</f>
        <v>0</v>
      </c>
      <c r="AC44">
        <f t="shared" si="0"/>
        <v>7.0393944354428015E-2</v>
      </c>
      <c r="AD44">
        <f t="shared" si="1"/>
        <v>8.3098375264108117</v>
      </c>
      <c r="AE44">
        <f>'IDT-1'!D44</f>
        <v>0</v>
      </c>
      <c r="AF44" s="24"/>
      <c r="AG44">
        <f t="shared" si="2"/>
        <v>8.3098375264108117</v>
      </c>
      <c r="AI44" s="34">
        <f>PXIL!L44</f>
        <v>0</v>
      </c>
      <c r="AJ44" s="34">
        <f>PXIL!R44</f>
        <v>0</v>
      </c>
      <c r="AK44" s="34">
        <f>RTM_IEX!L44</f>
        <v>1.45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1.93</v>
      </c>
      <c r="AB45" s="75">
        <f>-STOA!R45</f>
        <v>0</v>
      </c>
      <c r="AC45">
        <f t="shared" si="0"/>
        <v>6.627794435442802E-2</v>
      </c>
      <c r="AD45">
        <f t="shared" si="1"/>
        <v>7.8239535264108131</v>
      </c>
      <c r="AE45">
        <f>'IDT-1'!D45</f>
        <v>0</v>
      </c>
      <c r="AF45" s="24"/>
      <c r="AG45">
        <f t="shared" si="2"/>
        <v>7.8239535264108131</v>
      </c>
      <c r="AI45" s="34">
        <f>PXIL!L45</f>
        <v>0</v>
      </c>
      <c r="AJ45" s="34">
        <f>PXIL!R45</f>
        <v>0</v>
      </c>
      <c r="AK45" s="34">
        <f>RTM_IEX!L45</f>
        <v>0.96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1.93</v>
      </c>
      <c r="AB46" s="75">
        <f>-STOA!R46</f>
        <v>0</v>
      </c>
      <c r="AC46">
        <f t="shared" si="0"/>
        <v>5.8213944354428018E-2</v>
      </c>
      <c r="AD46">
        <f t="shared" si="1"/>
        <v>6.8720175264108132</v>
      </c>
      <c r="AE46">
        <f>'IDT-1'!D46</f>
        <v>0</v>
      </c>
      <c r="AF46" s="24"/>
      <c r="AG46">
        <f t="shared" si="2"/>
        <v>6.8720175264108132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1.93</v>
      </c>
      <c r="AB47" s="75">
        <f>-STOA!R47</f>
        <v>0</v>
      </c>
      <c r="AC47">
        <f t="shared" si="0"/>
        <v>7.1149944354428021E-2</v>
      </c>
      <c r="AD47">
        <f t="shared" si="1"/>
        <v>8.3990815264108143</v>
      </c>
      <c r="AE47">
        <f>'IDT-1'!D47</f>
        <v>0</v>
      </c>
      <c r="AF47" s="24"/>
      <c r="AG47">
        <f t="shared" si="2"/>
        <v>8.3990815264108143</v>
      </c>
      <c r="AI47" s="34">
        <f>PXIL!L47</f>
        <v>0</v>
      </c>
      <c r="AJ47" s="34">
        <f>PXIL!R47</f>
        <v>0</v>
      </c>
      <c r="AK47" s="34">
        <f>RTM_IEX!L47</f>
        <v>1.54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1.93</v>
      </c>
      <c r="AB48" s="75">
        <f>-STOA!R48</f>
        <v>0</v>
      </c>
      <c r="AC48">
        <f t="shared" si="0"/>
        <v>6.7957944354428021E-2</v>
      </c>
      <c r="AD48">
        <f t="shared" si="1"/>
        <v>8.0222735264108138</v>
      </c>
      <c r="AE48">
        <f>'IDT-1'!D48</f>
        <v>0</v>
      </c>
      <c r="AF48" s="24"/>
      <c r="AG48">
        <f t="shared" si="2"/>
        <v>8.0222735264108138</v>
      </c>
      <c r="AI48" s="34">
        <f>PXIL!L48</f>
        <v>0</v>
      </c>
      <c r="AJ48" s="34">
        <f>PXIL!R48</f>
        <v>0</v>
      </c>
      <c r="AK48" s="34">
        <f>RTM_IEX!L48</f>
        <v>1.1599999999999999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1.93</v>
      </c>
      <c r="AB49" s="75">
        <f>-STOA!R49</f>
        <v>0</v>
      </c>
      <c r="AC49">
        <f t="shared" si="0"/>
        <v>6.308594435442802E-2</v>
      </c>
      <c r="AD49">
        <f t="shared" si="1"/>
        <v>7.4471455264108135</v>
      </c>
      <c r="AE49">
        <f>'IDT-1'!D49</f>
        <v>0</v>
      </c>
      <c r="AF49" s="24"/>
      <c r="AG49">
        <f t="shared" si="2"/>
        <v>7.4471455264108135</v>
      </c>
      <c r="AI49" s="34">
        <f>PXIL!L49</f>
        <v>0</v>
      </c>
      <c r="AJ49" s="34">
        <f>PXIL!R49</f>
        <v>0</v>
      </c>
      <c r="AK49" s="34">
        <f>RTM_IEX!L49</f>
        <v>0.57999999999999996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1.93</v>
      </c>
      <c r="AB50" s="75">
        <f>-STOA!R50</f>
        <v>0</v>
      </c>
      <c r="AC50">
        <f t="shared" si="0"/>
        <v>5.8213944354428018E-2</v>
      </c>
      <c r="AD50">
        <f t="shared" si="1"/>
        <v>6.8720175264108132</v>
      </c>
      <c r="AE50">
        <f>'IDT-1'!D50</f>
        <v>0</v>
      </c>
      <c r="AF50" s="24"/>
      <c r="AG50">
        <f t="shared" si="2"/>
        <v>6.8720175264108132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4.9997716582180196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1.93</v>
      </c>
      <c r="AB51" s="75">
        <f>-STOA!R51</f>
        <v>0</v>
      </c>
      <c r="AC51">
        <f t="shared" si="0"/>
        <v>6.308208192903135E-2</v>
      </c>
      <c r="AD51">
        <f t="shared" si="1"/>
        <v>7.4466895762889882</v>
      </c>
      <c r="AE51">
        <f>'IDT-1'!D51</f>
        <v>0</v>
      </c>
      <c r="AF51" s="24"/>
      <c r="AG51">
        <f t="shared" si="2"/>
        <v>7.4466895762889882</v>
      </c>
      <c r="AI51" s="34">
        <f>PXIL!L51</f>
        <v>0</v>
      </c>
      <c r="AJ51" s="34">
        <f>PXIL!R51</f>
        <v>0</v>
      </c>
      <c r="AK51" s="34">
        <f>RTM_IEX!L51</f>
        <v>0.57999999999999996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4.9997716582180196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1.93</v>
      </c>
      <c r="AB52" s="75">
        <f>-STOA!R52</f>
        <v>0</v>
      </c>
      <c r="AC52">
        <f t="shared" si="0"/>
        <v>6.4139892336453702E-2</v>
      </c>
      <c r="AD52">
        <f t="shared" si="1"/>
        <v>6.1656317658815656</v>
      </c>
      <c r="AE52">
        <f>'IDT-1'!D52</f>
        <v>0</v>
      </c>
      <c r="AF52" s="24"/>
      <c r="AG52">
        <f t="shared" si="2"/>
        <v>6.1656317658815656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-0.7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4.9997716582180196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1.93</v>
      </c>
      <c r="AB53" s="75">
        <f>-STOA!R53</f>
        <v>0</v>
      </c>
      <c r="AC53">
        <f t="shared" si="0"/>
        <v>6.4987008108942604E-2</v>
      </c>
      <c r="AD53">
        <f t="shared" si="1"/>
        <v>6.0647846501090772</v>
      </c>
      <c r="AE53">
        <f>'IDT-1'!D53</f>
        <v>0</v>
      </c>
      <c r="AF53" s="24"/>
      <c r="AG53">
        <f t="shared" si="2"/>
        <v>6.0647846501090772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-0.8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1.93</v>
      </c>
      <c r="AB54" s="75">
        <f>-STOA!R54</f>
        <v>0</v>
      </c>
      <c r="AC54">
        <f t="shared" si="0"/>
        <v>7.0920680941761627E-2</v>
      </c>
      <c r="AD54">
        <f t="shared" si="1"/>
        <v>5.3593107898234793</v>
      </c>
      <c r="AE54">
        <f>'IDT-1'!D54</f>
        <v>0</v>
      </c>
      <c r="AF54" s="24"/>
      <c r="AG54">
        <f t="shared" si="2"/>
        <v>5.3593107898234793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1.93</v>
      </c>
      <c r="AB55" s="75">
        <f>-STOA!R55</f>
        <v>0</v>
      </c>
      <c r="AC55">
        <f t="shared" si="0"/>
        <v>7.1767796714250529E-2</v>
      </c>
      <c r="AD55">
        <f t="shared" si="1"/>
        <v>5.2584636740509909</v>
      </c>
      <c r="AE55">
        <f>'IDT-1'!D55</f>
        <v>0</v>
      </c>
      <c r="AF55" s="24"/>
      <c r="AG55">
        <f t="shared" si="2"/>
        <v>5.2584636740509909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-1.6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1.93</v>
      </c>
      <c r="AB56" s="75">
        <f>-STOA!R56</f>
        <v>0</v>
      </c>
      <c r="AC56">
        <f t="shared" si="0"/>
        <v>6.8379333624294894E-2</v>
      </c>
      <c r="AD56">
        <f t="shared" si="1"/>
        <v>5.6618521371409463</v>
      </c>
      <c r="AE56">
        <f>'IDT-1'!D56</f>
        <v>0</v>
      </c>
      <c r="AF56" s="24"/>
      <c r="AG56">
        <f t="shared" si="2"/>
        <v>5.6618521371409463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-1.2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1.93</v>
      </c>
      <c r="AB57" s="75">
        <f>-STOA!R57</f>
        <v>0</v>
      </c>
      <c r="AC57">
        <f t="shared" si="0"/>
        <v>7.0920680941761627E-2</v>
      </c>
      <c r="AD57">
        <f t="shared" si="1"/>
        <v>5.3593107898234793</v>
      </c>
      <c r="AE57">
        <f>'IDT-1'!D57</f>
        <v>0</v>
      </c>
      <c r="AF57" s="24"/>
      <c r="AG57">
        <f t="shared" si="2"/>
        <v>5.3593107898234793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1.93</v>
      </c>
      <c r="AB58" s="75">
        <f>-STOA!R58</f>
        <v>0</v>
      </c>
      <c r="AC58">
        <f t="shared" si="0"/>
        <v>7.0073565169272711E-2</v>
      </c>
      <c r="AD58">
        <f t="shared" si="1"/>
        <v>5.4601579055959677</v>
      </c>
      <c r="AE58">
        <f>'IDT-1'!D58</f>
        <v>0</v>
      </c>
      <c r="AF58" s="24"/>
      <c r="AG58">
        <f t="shared" si="2"/>
        <v>5.4601579055959677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-1.4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1.93</v>
      </c>
      <c r="AB59" s="75">
        <f>-STOA!R59</f>
        <v>0</v>
      </c>
      <c r="AC59">
        <f t="shared" si="0"/>
        <v>6.6685102079317091E-2</v>
      </c>
      <c r="AD59">
        <f t="shared" si="1"/>
        <v>5.8635463686859239</v>
      </c>
      <c r="AE59">
        <f>'IDT-1'!D59</f>
        <v>0</v>
      </c>
      <c r="AF59" s="24"/>
      <c r="AG59">
        <f t="shared" si="2"/>
        <v>5.8635463686859239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1.93</v>
      </c>
      <c r="AB60" s="75">
        <f>-STOA!R60</f>
        <v>0</v>
      </c>
      <c r="AC60">
        <f t="shared" si="0"/>
        <v>6.3296638989361456E-2</v>
      </c>
      <c r="AD60">
        <f t="shared" si="1"/>
        <v>6.2669348317758802</v>
      </c>
      <c r="AE60">
        <f>'IDT-1'!D60</f>
        <v>0</v>
      </c>
      <c r="AF60" s="24"/>
      <c r="AG60">
        <f t="shared" si="2"/>
        <v>6.2669348317758802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-0.6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1.93</v>
      </c>
      <c r="AB61" s="75">
        <f>-STOA!R61</f>
        <v>0</v>
      </c>
      <c r="AC61">
        <f t="shared" si="0"/>
        <v>5.8213944354428018E-2</v>
      </c>
      <c r="AD61">
        <f t="shared" si="1"/>
        <v>6.8720175264108132</v>
      </c>
      <c r="AE61">
        <f>'IDT-1'!D61</f>
        <v>0</v>
      </c>
      <c r="AF61" s="24"/>
      <c r="AG61">
        <f t="shared" si="2"/>
        <v>6.8720175264108132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1.93</v>
      </c>
      <c r="AB62" s="75">
        <f>-STOA!R62</f>
        <v>0</v>
      </c>
      <c r="AC62">
        <f t="shared" si="0"/>
        <v>5.8213944354428018E-2</v>
      </c>
      <c r="AD62">
        <f t="shared" si="1"/>
        <v>6.8720175264108132</v>
      </c>
      <c r="AE62">
        <f>'IDT-1'!D62</f>
        <v>0</v>
      </c>
      <c r="AF62" s="24"/>
      <c r="AG62">
        <f t="shared" si="2"/>
        <v>6.8720175264108132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1.93</v>
      </c>
      <c r="AB63" s="75">
        <f>-STOA!R63</f>
        <v>0</v>
      </c>
      <c r="AC63">
        <f t="shared" si="0"/>
        <v>5.8213944354428018E-2</v>
      </c>
      <c r="AD63">
        <f t="shared" si="1"/>
        <v>6.8720175264108132</v>
      </c>
      <c r="AE63">
        <f>'IDT-1'!D63</f>
        <v>0</v>
      </c>
      <c r="AF63" s="24"/>
      <c r="AG63">
        <f t="shared" si="2"/>
        <v>6.8720175264108132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1.93</v>
      </c>
      <c r="AB64" s="75">
        <f>-STOA!R64</f>
        <v>0</v>
      </c>
      <c r="AC64">
        <f t="shared" si="0"/>
        <v>5.8213944354428018E-2</v>
      </c>
      <c r="AD64">
        <f t="shared" si="1"/>
        <v>6.8720175264108132</v>
      </c>
      <c r="AE64">
        <f>'IDT-1'!D64</f>
        <v>0</v>
      </c>
      <c r="AF64" s="24"/>
      <c r="AG64">
        <f t="shared" si="2"/>
        <v>6.8720175264108132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1.93</v>
      </c>
      <c r="AB65" s="75">
        <f>-STOA!R65</f>
        <v>0</v>
      </c>
      <c r="AC65">
        <f t="shared" si="0"/>
        <v>5.8211999999999993E-2</v>
      </c>
      <c r="AD65">
        <f t="shared" si="1"/>
        <v>6.8717879999999996</v>
      </c>
      <c r="AE65">
        <f>'IDT-1'!D65</f>
        <v>0</v>
      </c>
      <c r="AF65" s="24"/>
      <c r="AG65">
        <f t="shared" si="2"/>
        <v>6.8717879999999996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1.93</v>
      </c>
      <c r="AB66" s="75">
        <f>-STOA!R66</f>
        <v>0</v>
      </c>
      <c r="AC66">
        <f t="shared" si="0"/>
        <v>6.6275999999999988E-2</v>
      </c>
      <c r="AD66">
        <f t="shared" si="1"/>
        <v>7.8237239999999995</v>
      </c>
      <c r="AE66">
        <f>'IDT-1'!D66</f>
        <v>0</v>
      </c>
      <c r="AF66" s="24"/>
      <c r="AG66">
        <f t="shared" si="2"/>
        <v>7.8237239999999995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1.93</v>
      </c>
      <c r="AB67" s="75">
        <f>-STOA!R67</f>
        <v>0</v>
      </c>
      <c r="AC67">
        <f t="shared" si="0"/>
        <v>7.0391999999999996E-2</v>
      </c>
      <c r="AD67">
        <f t="shared" si="1"/>
        <v>8.309607999999999</v>
      </c>
      <c r="AE67">
        <f>'IDT-1'!D67</f>
        <v>0</v>
      </c>
      <c r="AF67" s="24"/>
      <c r="AG67">
        <f t="shared" si="2"/>
        <v>8.309607999999999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7.442399999999999E-2</v>
      </c>
      <c r="AD68">
        <f t="shared" ref="AD68:AD98" si="4">SUM(B68:AB68,AI68:AR68)-AC68</f>
        <v>8.7855759999999989</v>
      </c>
      <c r="AE68">
        <f>'IDT-1'!D68</f>
        <v>0</v>
      </c>
      <c r="AF68" s="24"/>
      <c r="AG68">
        <f t="shared" ref="AG68:AG98" si="5">SUM(AD68:AF68)</f>
        <v>8.7855759999999989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1.93</v>
      </c>
      <c r="AB69" s="75">
        <f>-STOA!R69</f>
        <v>0</v>
      </c>
      <c r="AC69">
        <f t="shared" si="3"/>
        <v>8.6603999999999987E-2</v>
      </c>
      <c r="AD69">
        <f t="shared" si="4"/>
        <v>10.223395999999999</v>
      </c>
      <c r="AE69">
        <f>'IDT-1'!D69</f>
        <v>0</v>
      </c>
      <c r="AF69" s="24"/>
      <c r="AG69">
        <f t="shared" si="5"/>
        <v>10.223395999999999</v>
      </c>
      <c r="AI69" s="34">
        <f>PXIL!L69</f>
        <v>0</v>
      </c>
      <c r="AJ69" s="34">
        <f>PXIL!R69</f>
        <v>0</v>
      </c>
      <c r="AK69" s="34">
        <f>RTM_IEX!L69</f>
        <v>3.38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1.93</v>
      </c>
      <c r="AB70" s="75">
        <f>-STOA!R70</f>
        <v>0</v>
      </c>
      <c r="AC70">
        <f t="shared" si="3"/>
        <v>9.1224E-2</v>
      </c>
      <c r="AD70">
        <f t="shared" si="4"/>
        <v>10.768775999999999</v>
      </c>
      <c r="AE70">
        <f>'IDT-1'!D70</f>
        <v>0</v>
      </c>
      <c r="AF70" s="24"/>
      <c r="AG70">
        <f t="shared" si="5"/>
        <v>10.768775999999999</v>
      </c>
      <c r="AI70" s="34">
        <f>PXIL!L70</f>
        <v>0</v>
      </c>
      <c r="AJ70" s="34">
        <f>PXIL!R70</f>
        <v>0</v>
      </c>
      <c r="AK70" s="34">
        <f>RTM_IEX!L70</f>
        <v>3.93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1.93</v>
      </c>
      <c r="AB71" s="75">
        <f>-STOA!R71</f>
        <v>0</v>
      </c>
      <c r="AC71">
        <f t="shared" si="3"/>
        <v>8.9375999999999983E-2</v>
      </c>
      <c r="AD71">
        <f t="shared" si="4"/>
        <v>10.550624000000001</v>
      </c>
      <c r="AE71">
        <f>'IDT-1'!D71</f>
        <v>0</v>
      </c>
      <c r="AF71" s="24"/>
      <c r="AG71">
        <f t="shared" si="5"/>
        <v>10.550624000000001</v>
      </c>
      <c r="AI71" s="34">
        <f>PXIL!L71</f>
        <v>0</v>
      </c>
      <c r="AJ71" s="34">
        <f>PXIL!R71</f>
        <v>0</v>
      </c>
      <c r="AK71" s="34">
        <f>RTM_IEX!L71</f>
        <v>3.71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1.93</v>
      </c>
      <c r="AB72" s="75">
        <f>-STOA!R72</f>
        <v>0</v>
      </c>
      <c r="AC72">
        <f t="shared" si="3"/>
        <v>8.5595999999999992E-2</v>
      </c>
      <c r="AD72">
        <f t="shared" si="4"/>
        <v>10.104403999999999</v>
      </c>
      <c r="AE72">
        <f>'IDT-1'!D72</f>
        <v>0</v>
      </c>
      <c r="AF72" s="24"/>
      <c r="AG72">
        <f t="shared" si="5"/>
        <v>10.104403999999999</v>
      </c>
      <c r="AI72" s="34">
        <f>PXIL!L72</f>
        <v>0</v>
      </c>
      <c r="AJ72" s="34">
        <f>PXIL!R72</f>
        <v>0</v>
      </c>
      <c r="AK72" s="34">
        <f>RTM_IEX!L72</f>
        <v>3.26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6.8711999999999995E-2</v>
      </c>
      <c r="AD73">
        <f t="shared" si="4"/>
        <v>8.1112880000000001</v>
      </c>
      <c r="AE73">
        <f>'IDT-1'!D73</f>
        <v>0</v>
      </c>
      <c r="AF73" s="24"/>
      <c r="AG73">
        <f t="shared" si="5"/>
        <v>8.1112880000000001</v>
      </c>
      <c r="AI73" s="34">
        <f>PXIL!L73</f>
        <v>0</v>
      </c>
      <c r="AJ73" s="34">
        <f>PXIL!R73</f>
        <v>0</v>
      </c>
      <c r="AK73" s="34">
        <f>RTM_IEX!L73</f>
        <v>1.25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6.6611999999999991E-2</v>
      </c>
      <c r="AD74">
        <f t="shared" si="4"/>
        <v>7.8633879999999996</v>
      </c>
      <c r="AE74">
        <f>'IDT-1'!D74</f>
        <v>0</v>
      </c>
      <c r="AF74" s="24"/>
      <c r="AG74">
        <f t="shared" si="5"/>
        <v>7.8633879999999996</v>
      </c>
      <c r="AI74" s="34">
        <f>PXIL!L74</f>
        <v>0</v>
      </c>
      <c r="AJ74" s="34">
        <f>PXIL!R74</f>
        <v>0</v>
      </c>
      <c r="AK74" s="34">
        <f>RTM_IEX!L74</f>
        <v>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7.1315999999999991E-2</v>
      </c>
      <c r="AD75">
        <f t="shared" si="4"/>
        <v>8.4186840000000007</v>
      </c>
      <c r="AE75">
        <f>'IDT-1'!D75</f>
        <v>0</v>
      </c>
      <c r="AF75" s="24"/>
      <c r="AG75">
        <f t="shared" si="5"/>
        <v>8.4186840000000007</v>
      </c>
      <c r="AI75" s="34">
        <f>PXIL!L75</f>
        <v>0</v>
      </c>
      <c r="AJ75" s="34">
        <f>PXIL!R75</f>
        <v>0</v>
      </c>
      <c r="AK75" s="34">
        <f>RTM_IEX!L75</f>
        <v>1.56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7.5011999999999995E-2</v>
      </c>
      <c r="AD76">
        <f t="shared" si="4"/>
        <v>8.8549880000000005</v>
      </c>
      <c r="AE76">
        <f>'IDT-1'!D76</f>
        <v>0</v>
      </c>
      <c r="AF76" s="24"/>
      <c r="AG76">
        <f t="shared" si="5"/>
        <v>8.8549880000000005</v>
      </c>
      <c r="AI76" s="34">
        <f>PXIL!L76</f>
        <v>0</v>
      </c>
      <c r="AJ76" s="34">
        <f>PXIL!R76</f>
        <v>0</v>
      </c>
      <c r="AK76" s="34">
        <f>RTM_IEX!L76</f>
        <v>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0.10894799999999999</v>
      </c>
      <c r="AD77">
        <f t="shared" si="4"/>
        <v>12.861051999999999</v>
      </c>
      <c r="AE77">
        <f>'IDT-1'!D77</f>
        <v>0</v>
      </c>
      <c r="AF77" s="24"/>
      <c r="AG77">
        <f t="shared" si="5"/>
        <v>12.861051999999999</v>
      </c>
      <c r="AI77" s="34">
        <f>PXIL!L77</f>
        <v>0</v>
      </c>
      <c r="AJ77" s="34">
        <f>PXIL!R77</f>
        <v>0</v>
      </c>
      <c r="AK77" s="34">
        <f>RTM_IEX!L77</f>
        <v>6.04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0.11894399999999999</v>
      </c>
      <c r="AD78">
        <f t="shared" si="4"/>
        <v>14.041055999999999</v>
      </c>
      <c r="AE78">
        <f>'IDT-1'!D78</f>
        <v>0</v>
      </c>
      <c r="AF78" s="24"/>
      <c r="AG78">
        <f t="shared" si="5"/>
        <v>14.041055999999999</v>
      </c>
      <c r="AI78" s="34">
        <f>PXIL!L78</f>
        <v>0</v>
      </c>
      <c r="AJ78" s="34">
        <f>PXIL!R78</f>
        <v>0</v>
      </c>
      <c r="AK78" s="34">
        <f>RTM_IEX!L78</f>
        <v>7.23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4.9997904530405268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0.13112223980554041</v>
      </c>
      <c r="AD79">
        <f t="shared" si="4"/>
        <v>15.478668213234986</v>
      </c>
      <c r="AE79">
        <f>'IDT-1'!D79</f>
        <v>0</v>
      </c>
      <c r="AF79" s="24"/>
      <c r="AG79">
        <f t="shared" si="5"/>
        <v>15.478668213234986</v>
      </c>
      <c r="AI79" s="34">
        <f>PXIL!L79</f>
        <v>0</v>
      </c>
      <c r="AJ79" s="34">
        <f>PXIL!R79</f>
        <v>0</v>
      </c>
      <c r="AK79" s="34">
        <f>RTM_IEX!L79</f>
        <v>8.68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4.9998138565206061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0.11894243639477309</v>
      </c>
      <c r="AD80">
        <f t="shared" si="4"/>
        <v>14.040871420125834</v>
      </c>
      <c r="AE80">
        <f>'IDT-1'!D80</f>
        <v>0</v>
      </c>
      <c r="AF80" s="24"/>
      <c r="AG80">
        <f t="shared" si="5"/>
        <v>14.040871420125834</v>
      </c>
      <c r="AI80" s="34">
        <f>PXIL!L80</f>
        <v>0</v>
      </c>
      <c r="AJ80" s="34">
        <f>PXIL!R80</f>
        <v>0</v>
      </c>
      <c r="AK80" s="34">
        <f>RTM_IEX!L80</f>
        <v>7.23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4.9998138565206061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0.11894243639477309</v>
      </c>
      <c r="AD81">
        <f t="shared" si="4"/>
        <v>14.040871420125834</v>
      </c>
      <c r="AE81">
        <f>'IDT-1'!D81</f>
        <v>0</v>
      </c>
      <c r="AF81" s="24"/>
      <c r="AG81">
        <f t="shared" si="5"/>
        <v>14.040871420125834</v>
      </c>
      <c r="AI81" s="34">
        <f>PXIL!L81</f>
        <v>0</v>
      </c>
      <c r="AJ81" s="34">
        <f>PXIL!R81</f>
        <v>0</v>
      </c>
      <c r="AK81" s="34">
        <f>RTM_IEX!L81</f>
        <v>7.23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4.9998138565206061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0.11491043639477308</v>
      </c>
      <c r="AD82">
        <f t="shared" si="4"/>
        <v>13.564903420125834</v>
      </c>
      <c r="AE82">
        <f>'IDT-1'!D82</f>
        <v>0</v>
      </c>
      <c r="AF82" s="24"/>
      <c r="AG82">
        <f t="shared" si="5"/>
        <v>13.564903420125834</v>
      </c>
      <c r="AI82" s="34">
        <f>PXIL!L82</f>
        <v>0</v>
      </c>
      <c r="AJ82" s="34">
        <f>PXIL!R82</f>
        <v>0</v>
      </c>
      <c r="AK82" s="34">
        <f>RTM_IEX!L82</f>
        <v>6.75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0.114913944354428</v>
      </c>
      <c r="AD83">
        <f t="shared" si="4"/>
        <v>13.565317526410814</v>
      </c>
      <c r="AE83">
        <f>'IDT-1'!D83</f>
        <v>0</v>
      </c>
      <c r="AF83" s="24"/>
      <c r="AG83">
        <f t="shared" si="5"/>
        <v>13.565317526410814</v>
      </c>
      <c r="AI83" s="34">
        <f>PXIL!L83</f>
        <v>0</v>
      </c>
      <c r="AJ83" s="34">
        <f>PXIL!R83</f>
        <v>0</v>
      </c>
      <c r="AK83" s="34">
        <f>RTM_IEX!L83</f>
        <v>6.75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4.9997716582180196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0.11171808192903135</v>
      </c>
      <c r="AD84">
        <f t="shared" si="4"/>
        <v>13.188053576288988</v>
      </c>
      <c r="AE84">
        <f>'IDT-1'!D84</f>
        <v>0</v>
      </c>
      <c r="AF84" s="24"/>
      <c r="AG84">
        <f t="shared" si="5"/>
        <v>13.188053576288988</v>
      </c>
      <c r="AI84" s="34">
        <f>PXIL!L84</f>
        <v>0</v>
      </c>
      <c r="AJ84" s="34">
        <f>PXIL!R84</f>
        <v>0</v>
      </c>
      <c r="AK84" s="34">
        <f>RTM_IEX!L84</f>
        <v>6.37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4.9997716582180196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0.10684608192903136</v>
      </c>
      <c r="AD85">
        <f t="shared" si="4"/>
        <v>12.612925576288987</v>
      </c>
      <c r="AE85">
        <f>'IDT-1'!D85</f>
        <v>0</v>
      </c>
      <c r="AF85" s="24"/>
      <c r="AG85">
        <f t="shared" si="5"/>
        <v>12.612925576288987</v>
      </c>
      <c r="AI85" s="34">
        <f>PXIL!L85</f>
        <v>0</v>
      </c>
      <c r="AJ85" s="34">
        <f>PXIL!R85</f>
        <v>0</v>
      </c>
      <c r="AK85" s="34">
        <f>RTM_IEX!L85</f>
        <v>5.79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4.9997716582180196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0.10357008192903136</v>
      </c>
      <c r="AD86">
        <f t="shared" si="4"/>
        <v>12.226201576288988</v>
      </c>
      <c r="AE86">
        <f>'IDT-1'!D86</f>
        <v>0</v>
      </c>
      <c r="AF86" s="24"/>
      <c r="AG86">
        <f t="shared" si="5"/>
        <v>12.226201576288988</v>
      </c>
      <c r="AI86" s="34">
        <f>PXIL!L86</f>
        <v>0</v>
      </c>
      <c r="AJ86" s="34">
        <f>PXIL!R86</f>
        <v>0</v>
      </c>
      <c r="AK86" s="34">
        <f>RTM_IEX!L86</f>
        <v>5.4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0.10357394435442802</v>
      </c>
      <c r="AD87">
        <f t="shared" si="4"/>
        <v>12.226657526410813</v>
      </c>
      <c r="AE87">
        <f>'IDT-1'!D87</f>
        <v>0</v>
      </c>
      <c r="AF87" s="24"/>
      <c r="AG87">
        <f t="shared" si="5"/>
        <v>12.226657526410813</v>
      </c>
      <c r="AI87" s="34">
        <f>PXIL!L87</f>
        <v>0</v>
      </c>
      <c r="AJ87" s="34">
        <f>PXIL!R87</f>
        <v>0</v>
      </c>
      <c r="AK87" s="34">
        <f>RTM_IEX!L87</f>
        <v>5.4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9.0637944354428013E-2</v>
      </c>
      <c r="AD88">
        <f t="shared" si="4"/>
        <v>10.699593526410812</v>
      </c>
      <c r="AE88">
        <f>'IDT-1'!D88</f>
        <v>0</v>
      </c>
      <c r="AF88" s="24"/>
      <c r="AG88">
        <f t="shared" si="5"/>
        <v>10.699593526410812</v>
      </c>
      <c r="AI88" s="34">
        <f>PXIL!L88</f>
        <v>0</v>
      </c>
      <c r="AJ88" s="34">
        <f>PXIL!R88</f>
        <v>0</v>
      </c>
      <c r="AK88" s="34">
        <f>RTM_IEX!L88</f>
        <v>3.86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9.0637944354428013E-2</v>
      </c>
      <c r="AD89">
        <f t="shared" si="4"/>
        <v>10.699593526410812</v>
      </c>
      <c r="AE89">
        <f>'IDT-1'!D89</f>
        <v>0</v>
      </c>
      <c r="AF89" s="24"/>
      <c r="AG89">
        <f t="shared" si="5"/>
        <v>10.699593526410812</v>
      </c>
      <c r="AI89" s="34">
        <f>PXIL!L89</f>
        <v>0</v>
      </c>
      <c r="AJ89" s="34">
        <f>PXIL!R89</f>
        <v>0</v>
      </c>
      <c r="AK89" s="34">
        <f>RTM_IEX!L89</f>
        <v>3.86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8.7361944354428012E-2</v>
      </c>
      <c r="AD90">
        <f t="shared" si="4"/>
        <v>10.312869526410815</v>
      </c>
      <c r="AE90">
        <f>'IDT-1'!D90</f>
        <v>0</v>
      </c>
      <c r="AF90" s="24"/>
      <c r="AG90">
        <f t="shared" si="5"/>
        <v>10.312869526410815</v>
      </c>
      <c r="AI90" s="34">
        <f>PXIL!L90</f>
        <v>0</v>
      </c>
      <c r="AJ90" s="34">
        <f>PXIL!R90</f>
        <v>0</v>
      </c>
      <c r="AK90" s="34">
        <f>RTM_IEX!L90</f>
        <v>3.47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7.9297944354428024E-2</v>
      </c>
      <c r="AD91">
        <f t="shared" si="4"/>
        <v>9.3609335264108129</v>
      </c>
      <c r="AE91">
        <f>'IDT-1'!D91</f>
        <v>0</v>
      </c>
      <c r="AF91" s="24"/>
      <c r="AG91">
        <f t="shared" si="5"/>
        <v>9.3609335264108129</v>
      </c>
      <c r="AI91" s="34">
        <f>PXIL!L91</f>
        <v>0</v>
      </c>
      <c r="AJ91" s="34">
        <f>PXIL!R91</f>
        <v>0</v>
      </c>
      <c r="AK91" s="34">
        <f>RTM_IEX!L91</f>
        <v>2.5099999999999998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7.9297944354428024E-2</v>
      </c>
      <c r="AD92">
        <f t="shared" si="4"/>
        <v>9.3609335264108129</v>
      </c>
      <c r="AE92">
        <f>'IDT-1'!D92</f>
        <v>0</v>
      </c>
      <c r="AF92" s="24"/>
      <c r="AG92">
        <f t="shared" si="5"/>
        <v>9.3609335264108129</v>
      </c>
      <c r="AI92" s="34">
        <f>PXIL!L92</f>
        <v>0</v>
      </c>
      <c r="AJ92" s="34">
        <f>PXIL!R92</f>
        <v>0</v>
      </c>
      <c r="AK92" s="34">
        <f>RTM_IEX!L92</f>
        <v>2.5099999999999998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7.1149944354428021E-2</v>
      </c>
      <c r="AD93">
        <f t="shared" si="4"/>
        <v>8.3990815264108143</v>
      </c>
      <c r="AE93">
        <f>'IDT-1'!D93</f>
        <v>0</v>
      </c>
      <c r="AF93" s="24"/>
      <c r="AG93">
        <f t="shared" si="5"/>
        <v>8.3990815264108143</v>
      </c>
      <c r="AI93" s="34">
        <f>PXIL!L93</f>
        <v>0</v>
      </c>
      <c r="AJ93" s="34">
        <f>PXIL!R93</f>
        <v>0</v>
      </c>
      <c r="AK93" s="34">
        <f>RTM_IEX!L93</f>
        <v>1.54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6.627794435442802E-2</v>
      </c>
      <c r="AD94">
        <f t="shared" si="4"/>
        <v>7.8239535264108131</v>
      </c>
      <c r="AE94">
        <f>'IDT-1'!D94</f>
        <v>0</v>
      </c>
      <c r="AF94" s="24"/>
      <c r="AG94">
        <f t="shared" si="5"/>
        <v>7.8239535264108131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6.308594435442802E-2</v>
      </c>
      <c r="AD95">
        <f t="shared" si="4"/>
        <v>7.4471455264108135</v>
      </c>
      <c r="AE95">
        <f>'IDT-1'!D95</f>
        <v>0</v>
      </c>
      <c r="AF95" s="24"/>
      <c r="AG95">
        <f t="shared" si="5"/>
        <v>7.4471455264108135</v>
      </c>
      <c r="AI95" s="34">
        <f>PXIL!L95</f>
        <v>0</v>
      </c>
      <c r="AJ95" s="34">
        <f>PXIL!R95</f>
        <v>0</v>
      </c>
      <c r="AK95" s="34">
        <f>RTM_IEX!L95</f>
        <v>0.57999999999999996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5.8213944354428018E-2</v>
      </c>
      <c r="AD96">
        <f t="shared" si="4"/>
        <v>6.8720175264108132</v>
      </c>
      <c r="AE96">
        <f>'IDT-1'!D96</f>
        <v>0</v>
      </c>
      <c r="AF96" s="24"/>
      <c r="AG96">
        <f t="shared" si="5"/>
        <v>6.8720175264108132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0.12000328476060415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4.6320000000000104E-2</v>
      </c>
      <c r="AB99" s="75">
        <f t="shared" si="6"/>
        <v>0</v>
      </c>
      <c r="AC99">
        <f t="shared" si="6"/>
        <v>2.0006041381770527E-3</v>
      </c>
      <c r="AD99">
        <f t="shared" si="6"/>
        <v>0.22220768062242699</v>
      </c>
      <c r="AE99">
        <f t="shared" ref="AE99:AR99" si="7">SUM(AE3:AE98)/4000</f>
        <v>0</v>
      </c>
      <c r="AG99">
        <f t="shared" si="7"/>
        <v>0.22220768062242699</v>
      </c>
      <c r="AI99">
        <f t="shared" si="7"/>
        <v>0</v>
      </c>
      <c r="AJ99">
        <f t="shared" si="7"/>
        <v>0</v>
      </c>
      <c r="AK99">
        <f t="shared" si="7"/>
        <v>6.483499999999999E-2</v>
      </c>
      <c r="AL99">
        <f t="shared" si="7"/>
        <v>-6.9500000000000013E-3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19.290037000000002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2.41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0.18228031080000001</v>
      </c>
      <c r="AD3">
        <f>SUM(B3:AB3,AI3:AR3)-AC3</f>
        <v>21.517756689200002</v>
      </c>
      <c r="AE3">
        <v>0</v>
      </c>
      <c r="AF3" s="24"/>
      <c r="AG3">
        <f>SUM(AD3:AF3)</f>
        <v>21.517756689200002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18.096208000000001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0.1520081472</v>
      </c>
      <c r="AD4">
        <f t="shared" ref="AD4:AD67" si="1">SUM(B4:AB4,AI4:AR4)-AC4</f>
        <v>17.944199852800001</v>
      </c>
      <c r="AE4">
        <v>0</v>
      </c>
      <c r="AF4" s="24"/>
      <c r="AG4">
        <f t="shared" ref="AG4:AG67" si="2">SUM(AD4:AF4)</f>
        <v>17.944199852800001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16.715914000000001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0.14041367760000001</v>
      </c>
      <c r="AD5">
        <f t="shared" si="1"/>
        <v>16.5755003224</v>
      </c>
      <c r="AE5">
        <v>0</v>
      </c>
      <c r="AF5" s="24"/>
      <c r="AG5">
        <f t="shared" si="2"/>
        <v>16.5755003224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15.897539999999999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0.13353933599999998</v>
      </c>
      <c r="AD6">
        <f t="shared" si="1"/>
        <v>15.764000663999999</v>
      </c>
      <c r="AE6">
        <v>0</v>
      </c>
      <c r="AF6" s="24"/>
      <c r="AG6">
        <f t="shared" si="2"/>
        <v>15.764000663999999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16.326947000000001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0.13714635480000001</v>
      </c>
      <c r="AD7">
        <f t="shared" si="1"/>
        <v>16.189800645200002</v>
      </c>
      <c r="AE7">
        <v>0</v>
      </c>
      <c r="AF7" s="24"/>
      <c r="AG7">
        <f t="shared" si="2"/>
        <v>16.189800645200002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15.125555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0.12705466199999998</v>
      </c>
      <c r="AD8">
        <f t="shared" si="1"/>
        <v>14.998500337999999</v>
      </c>
      <c r="AE8">
        <v>0</v>
      </c>
      <c r="AF8" s="24"/>
      <c r="AG8">
        <f t="shared" si="2"/>
        <v>14.998500337999999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15.68566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0.13175954400000001</v>
      </c>
      <c r="AD9">
        <f t="shared" si="1"/>
        <v>15.553900456000001</v>
      </c>
      <c r="AE9">
        <v>0</v>
      </c>
      <c r="AF9" s="24"/>
      <c r="AG9">
        <f t="shared" si="2"/>
        <v>15.553900456000001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14.428198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0.12119686319999999</v>
      </c>
      <c r="AD10">
        <f t="shared" si="1"/>
        <v>14.3070011368</v>
      </c>
      <c r="AE10">
        <v>0</v>
      </c>
      <c r="AF10" s="24"/>
      <c r="AG10">
        <f t="shared" si="2"/>
        <v>14.3070011368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14.471057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0.12155687879999999</v>
      </c>
      <c r="AD11">
        <f t="shared" si="1"/>
        <v>14.3495001212</v>
      </c>
      <c r="AE11">
        <v>0</v>
      </c>
      <c r="AF11" s="24"/>
      <c r="AG11">
        <f t="shared" si="2"/>
        <v>14.3495001212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15.905405999999999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0.13360541039999999</v>
      </c>
      <c r="AD12">
        <f t="shared" si="1"/>
        <v>15.7718005896</v>
      </c>
      <c r="AE12">
        <v>0</v>
      </c>
      <c r="AF12" s="24"/>
      <c r="AG12">
        <f t="shared" si="2"/>
        <v>15.7718005896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14.289733999999999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0.12003376559999998</v>
      </c>
      <c r="AD13">
        <f t="shared" si="1"/>
        <v>14.169700234399999</v>
      </c>
      <c r="AE13">
        <v>0</v>
      </c>
      <c r="AF13" s="24"/>
      <c r="AG13">
        <f t="shared" si="2"/>
        <v>14.169700234399999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13.945240999999999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0.11714002439999999</v>
      </c>
      <c r="AD14">
        <f t="shared" si="1"/>
        <v>13.8281009756</v>
      </c>
      <c r="AE14">
        <v>0</v>
      </c>
      <c r="AF14" s="24"/>
      <c r="AG14">
        <f t="shared" si="2"/>
        <v>13.8281009756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15.143506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0.1272054504</v>
      </c>
      <c r="AD15">
        <f t="shared" si="1"/>
        <v>15.0163005496</v>
      </c>
      <c r="AE15">
        <v>0</v>
      </c>
      <c r="AF15" s="24"/>
      <c r="AG15">
        <f t="shared" si="2"/>
        <v>15.0163005496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15.588846999999999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0.13094631479999999</v>
      </c>
      <c r="AD16">
        <f t="shared" si="1"/>
        <v>15.4579006852</v>
      </c>
      <c r="AE16">
        <v>0</v>
      </c>
      <c r="AF16" s="24"/>
      <c r="AG16">
        <f t="shared" si="2"/>
        <v>15.4579006852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17.030355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0.143054982</v>
      </c>
      <c r="AD17">
        <f t="shared" si="1"/>
        <v>16.887300018000001</v>
      </c>
      <c r="AE17">
        <v>0</v>
      </c>
      <c r="AF17" s="24"/>
      <c r="AG17">
        <f t="shared" si="2"/>
        <v>16.887300018000001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17.089956000000001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0.14355563039999999</v>
      </c>
      <c r="AD18">
        <f t="shared" si="1"/>
        <v>16.946400369599999</v>
      </c>
      <c r="AE18">
        <v>0</v>
      </c>
      <c r="AF18" s="24"/>
      <c r="AG18">
        <f t="shared" si="2"/>
        <v>16.946400369599999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19.152782999999999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0.16088337719999998</v>
      </c>
      <c r="AD19">
        <f t="shared" si="1"/>
        <v>18.991899622799998</v>
      </c>
      <c r="AE19">
        <v>0</v>
      </c>
      <c r="AF19" s="24"/>
      <c r="AG19">
        <f t="shared" si="2"/>
        <v>18.991899622799998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19.290037000000002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0.39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0.1653123108</v>
      </c>
      <c r="AD20">
        <f t="shared" si="1"/>
        <v>19.514724689200001</v>
      </c>
      <c r="AE20">
        <v>0</v>
      </c>
      <c r="AF20" s="24"/>
      <c r="AG20">
        <f t="shared" si="2"/>
        <v>19.514724689200001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19.290037000000002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3.57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0.19202431080000001</v>
      </c>
      <c r="AD21">
        <f t="shared" si="1"/>
        <v>22.668012689200001</v>
      </c>
      <c r="AE21">
        <v>0</v>
      </c>
      <c r="AF21" s="24"/>
      <c r="AG21">
        <f t="shared" si="2"/>
        <v>22.668012689200001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19.290037000000002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0.18387631080000003</v>
      </c>
      <c r="AD22">
        <f t="shared" si="1"/>
        <v>21.706160689200004</v>
      </c>
      <c r="AE22">
        <v>0</v>
      </c>
      <c r="AF22" s="24"/>
      <c r="AG22">
        <f t="shared" si="2"/>
        <v>21.706160689200004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19.290037000000002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0.2025243108</v>
      </c>
      <c r="AD23">
        <f t="shared" si="1"/>
        <v>23.907512689200001</v>
      </c>
      <c r="AE23">
        <v>0</v>
      </c>
      <c r="AF23" s="24"/>
      <c r="AG23">
        <f t="shared" si="2"/>
        <v>23.907512689200001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19.290037000000002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0.2025243108</v>
      </c>
      <c r="AD24">
        <f t="shared" si="1"/>
        <v>23.907512689200001</v>
      </c>
      <c r="AE24">
        <v>0</v>
      </c>
      <c r="AF24" s="24"/>
      <c r="AG24">
        <f t="shared" si="2"/>
        <v>23.907512689200001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0.2025243108</v>
      </c>
      <c r="AD25">
        <f t="shared" si="1"/>
        <v>23.907512689200001</v>
      </c>
      <c r="AE25">
        <v>0</v>
      </c>
      <c r="AF25" s="24"/>
      <c r="AG25">
        <f t="shared" si="2"/>
        <v>23.907512689200001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19.290037000000002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0.2025243108</v>
      </c>
      <c r="AD26">
        <f t="shared" si="1"/>
        <v>23.907512689200001</v>
      </c>
      <c r="AE26">
        <v>0</v>
      </c>
      <c r="AF26" s="24"/>
      <c r="AG26">
        <f t="shared" si="2"/>
        <v>23.907512689200001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19.290037000000002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1.25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0.17253631080000001</v>
      </c>
      <c r="AD27">
        <f t="shared" si="1"/>
        <v>20.3675006892</v>
      </c>
      <c r="AE27">
        <v>0</v>
      </c>
      <c r="AF27" s="24"/>
      <c r="AG27">
        <f t="shared" si="2"/>
        <v>20.3675006892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19.290037000000002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0.2025243108</v>
      </c>
      <c r="AD28">
        <f t="shared" si="1"/>
        <v>23.907512689200001</v>
      </c>
      <c r="AE28">
        <v>0</v>
      </c>
      <c r="AF28" s="24"/>
      <c r="AG28">
        <f t="shared" si="2"/>
        <v>23.907512689200001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19.290037000000002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0.2025243108</v>
      </c>
      <c r="AD29">
        <f t="shared" si="1"/>
        <v>23.907512689200001</v>
      </c>
      <c r="AE29">
        <v>0</v>
      </c>
      <c r="AF29" s="24"/>
      <c r="AG29">
        <f t="shared" si="2"/>
        <v>23.907512689200001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19.290037000000002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3.76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0.19362031080000003</v>
      </c>
      <c r="AD30">
        <f t="shared" si="1"/>
        <v>22.856416689200003</v>
      </c>
      <c r="AE30">
        <v>0</v>
      </c>
      <c r="AF30" s="24"/>
      <c r="AG30">
        <f t="shared" si="2"/>
        <v>22.856416689200003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19.290037000000002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0.19446031080000001</v>
      </c>
      <c r="AD31">
        <f t="shared" si="1"/>
        <v>22.955576689200001</v>
      </c>
      <c r="AE31">
        <v>0</v>
      </c>
      <c r="AF31" s="24"/>
      <c r="AG31">
        <f t="shared" si="2"/>
        <v>22.955576689200001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19.290037000000002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0.18228031080000001</v>
      </c>
      <c r="AD32">
        <f t="shared" si="1"/>
        <v>21.517756689200002</v>
      </c>
      <c r="AE32">
        <v>0</v>
      </c>
      <c r="AF32" s="24"/>
      <c r="AG32">
        <f t="shared" si="2"/>
        <v>21.517756689200002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18.521985000000001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0.15558467400000001</v>
      </c>
      <c r="AD33">
        <f t="shared" si="1"/>
        <v>18.366400326000001</v>
      </c>
      <c r="AE33">
        <v>0</v>
      </c>
      <c r="AF33" s="24"/>
      <c r="AG33">
        <f t="shared" si="2"/>
        <v>18.366400326000001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19.290037000000002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0.18228031080000001</v>
      </c>
      <c r="AD34">
        <f t="shared" si="1"/>
        <v>21.517756689200002</v>
      </c>
      <c r="AE34">
        <v>0</v>
      </c>
      <c r="AF34" s="24"/>
      <c r="AG34">
        <f t="shared" si="2"/>
        <v>21.517756689200002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19.290037000000002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0.18471631080000001</v>
      </c>
      <c r="AD35">
        <f t="shared" si="1"/>
        <v>21.805320689200002</v>
      </c>
      <c r="AE35">
        <v>0</v>
      </c>
      <c r="AF35" s="24"/>
      <c r="AG35">
        <f t="shared" si="2"/>
        <v>21.805320689200002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19.290037000000002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3.67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0.19286431079999999</v>
      </c>
      <c r="AD36">
        <f t="shared" si="1"/>
        <v>22.767172689199999</v>
      </c>
      <c r="AE36">
        <v>0</v>
      </c>
      <c r="AF36" s="24"/>
      <c r="AG36">
        <f t="shared" si="2"/>
        <v>22.767172689199999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19.290037000000002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0.2025243108</v>
      </c>
      <c r="AD37">
        <f t="shared" si="1"/>
        <v>23.907512689200001</v>
      </c>
      <c r="AE37">
        <v>0</v>
      </c>
      <c r="AF37" s="24"/>
      <c r="AG37">
        <f t="shared" si="2"/>
        <v>23.907512689200001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19.290037000000002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0.2025243108</v>
      </c>
      <c r="AD38">
        <f t="shared" si="1"/>
        <v>23.907512689200001</v>
      </c>
      <c r="AE38">
        <v>0</v>
      </c>
      <c r="AF38" s="24"/>
      <c r="AG38">
        <f t="shared" si="2"/>
        <v>23.907512689200001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19.290037000000002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0.2025243108</v>
      </c>
      <c r="AD39">
        <f t="shared" si="1"/>
        <v>23.907512689200001</v>
      </c>
      <c r="AE39">
        <v>0</v>
      </c>
      <c r="AF39" s="24"/>
      <c r="AG39">
        <f t="shared" si="2"/>
        <v>23.907512689200001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19.290037000000002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0.2025243108</v>
      </c>
      <c r="AD40">
        <f t="shared" si="1"/>
        <v>23.907512689200001</v>
      </c>
      <c r="AE40">
        <v>0</v>
      </c>
      <c r="AF40" s="24"/>
      <c r="AG40">
        <f t="shared" si="2"/>
        <v>23.907512689200001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19.290037000000002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1.54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0.1749723108</v>
      </c>
      <c r="AD41">
        <f t="shared" si="1"/>
        <v>20.6550646892</v>
      </c>
      <c r="AE41">
        <v>0</v>
      </c>
      <c r="AF41" s="24"/>
      <c r="AG41">
        <f t="shared" si="2"/>
        <v>20.6550646892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19.290037000000002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1.45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0.1742163108</v>
      </c>
      <c r="AD42">
        <f t="shared" si="1"/>
        <v>20.565820689200002</v>
      </c>
      <c r="AE42">
        <v>0</v>
      </c>
      <c r="AF42" s="24"/>
      <c r="AG42">
        <f t="shared" si="2"/>
        <v>20.565820689200002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19.290037000000002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0.1620363108</v>
      </c>
      <c r="AD43">
        <f t="shared" si="1"/>
        <v>19.1280006892</v>
      </c>
      <c r="AE43">
        <v>0</v>
      </c>
      <c r="AF43" s="24"/>
      <c r="AG43">
        <f t="shared" si="2"/>
        <v>19.1280006892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19.290037000000002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0.87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0.16934431080000001</v>
      </c>
      <c r="AD44">
        <f t="shared" si="1"/>
        <v>19.990692689200003</v>
      </c>
      <c r="AE44">
        <v>0</v>
      </c>
      <c r="AF44" s="24"/>
      <c r="AG44">
        <f t="shared" si="2"/>
        <v>19.990692689200003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19.290037000000002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0.1620363108</v>
      </c>
      <c r="AD45">
        <f t="shared" si="1"/>
        <v>19.1280006892</v>
      </c>
      <c r="AE45">
        <v>0</v>
      </c>
      <c r="AF45" s="24"/>
      <c r="AG45">
        <f t="shared" si="2"/>
        <v>19.1280006892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18.231041000000001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0.1531407444</v>
      </c>
      <c r="AD46">
        <f t="shared" si="1"/>
        <v>18.077900255599999</v>
      </c>
      <c r="AE46">
        <v>0</v>
      </c>
      <c r="AF46" s="24"/>
      <c r="AG46">
        <f t="shared" si="2"/>
        <v>18.077900255599999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18.336728999999998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0.15402852359999997</v>
      </c>
      <c r="AD47">
        <f t="shared" si="1"/>
        <v>18.182700476399997</v>
      </c>
      <c r="AE47">
        <v>0</v>
      </c>
      <c r="AF47" s="24"/>
      <c r="AG47">
        <f t="shared" si="2"/>
        <v>18.182700476399997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17.455324999999998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0.14662472999999998</v>
      </c>
      <c r="AD48">
        <f t="shared" si="1"/>
        <v>17.308700269999999</v>
      </c>
      <c r="AE48">
        <v>0</v>
      </c>
      <c r="AF48" s="24"/>
      <c r="AG48">
        <f t="shared" si="2"/>
        <v>17.308700269999999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17.779043999999999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0.14934396959999999</v>
      </c>
      <c r="AD49">
        <f t="shared" si="1"/>
        <v>17.629700030399999</v>
      </c>
      <c r="AE49">
        <v>0</v>
      </c>
      <c r="AF49" s="24"/>
      <c r="AG49">
        <f t="shared" si="2"/>
        <v>17.629700030399999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18.992235000000001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0.15953477399999999</v>
      </c>
      <c r="AD50">
        <f t="shared" si="1"/>
        <v>18.832700226</v>
      </c>
      <c r="AE50">
        <v>0</v>
      </c>
      <c r="AF50" s="24"/>
      <c r="AG50">
        <f t="shared" si="2"/>
        <v>18.832700226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19.290037000000002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2.2200000000000002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0.1806843108</v>
      </c>
      <c r="AD51">
        <f t="shared" si="1"/>
        <v>21.3293526892</v>
      </c>
      <c r="AE51">
        <v>0</v>
      </c>
      <c r="AF51" s="24"/>
      <c r="AG51">
        <f t="shared" si="2"/>
        <v>21.3293526892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19.290037000000002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0.18387631080000003</v>
      </c>
      <c r="AD52">
        <f t="shared" si="1"/>
        <v>21.706160689200004</v>
      </c>
      <c r="AE52">
        <v>0</v>
      </c>
      <c r="AF52" s="24"/>
      <c r="AG52">
        <f t="shared" si="2"/>
        <v>21.706160689200004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19.290037000000002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1.45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0.1742163108</v>
      </c>
      <c r="AD53">
        <f t="shared" si="1"/>
        <v>20.565820689200002</v>
      </c>
      <c r="AE53">
        <v>0</v>
      </c>
      <c r="AF53" s="24"/>
      <c r="AG53">
        <f t="shared" si="2"/>
        <v>20.565820689200002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19.290037000000002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1.74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0.17665231079999999</v>
      </c>
      <c r="AD54">
        <f t="shared" si="1"/>
        <v>20.853384689199999</v>
      </c>
      <c r="AE54">
        <v>0</v>
      </c>
      <c r="AF54" s="24"/>
      <c r="AG54">
        <f t="shared" si="2"/>
        <v>20.853384689199999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19.290037000000002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0.2025243108</v>
      </c>
      <c r="AD55">
        <f t="shared" si="1"/>
        <v>23.907512689200001</v>
      </c>
      <c r="AE55">
        <v>0</v>
      </c>
      <c r="AF55" s="24"/>
      <c r="AG55">
        <f t="shared" si="2"/>
        <v>23.907512689200001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19.290037000000002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1.45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0.1742163108</v>
      </c>
      <c r="AD56">
        <f t="shared" si="1"/>
        <v>20.565820689200002</v>
      </c>
      <c r="AE56">
        <v>0</v>
      </c>
      <c r="AF56" s="24"/>
      <c r="AG56">
        <f t="shared" si="2"/>
        <v>20.565820689200002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19.290037000000002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3.57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0.19202431080000001</v>
      </c>
      <c r="AD57">
        <f t="shared" si="1"/>
        <v>22.668012689200001</v>
      </c>
      <c r="AE57">
        <v>0</v>
      </c>
      <c r="AF57" s="24"/>
      <c r="AG57">
        <f t="shared" si="2"/>
        <v>22.668012689200001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19.290037000000002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4.82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0.2025243108</v>
      </c>
      <c r="AD58">
        <f t="shared" si="1"/>
        <v>23.907512689200001</v>
      </c>
      <c r="AE58">
        <v>0</v>
      </c>
      <c r="AF58" s="24"/>
      <c r="AG58">
        <f t="shared" si="2"/>
        <v>23.907512689200001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19.290037000000002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3.47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0.19118431079999998</v>
      </c>
      <c r="AD59">
        <f t="shared" si="1"/>
        <v>22.5688526892</v>
      </c>
      <c r="AE59">
        <v>0</v>
      </c>
      <c r="AF59" s="24"/>
      <c r="AG59">
        <f t="shared" si="2"/>
        <v>22.5688526892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19.290037000000002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0.2025243108</v>
      </c>
      <c r="AD60">
        <f t="shared" si="1"/>
        <v>23.907512689200001</v>
      </c>
      <c r="AE60">
        <v>0</v>
      </c>
      <c r="AF60" s="24"/>
      <c r="AG60">
        <f t="shared" si="2"/>
        <v>23.907512689200001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19.290037000000002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0.2025243108</v>
      </c>
      <c r="AD61">
        <f t="shared" si="1"/>
        <v>23.907512689200001</v>
      </c>
      <c r="AE61">
        <v>0</v>
      </c>
      <c r="AF61" s="24"/>
      <c r="AG61">
        <f t="shared" si="2"/>
        <v>23.907512689200001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19.290037000000002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0.2025243108</v>
      </c>
      <c r="AD62">
        <f t="shared" si="1"/>
        <v>23.907512689200001</v>
      </c>
      <c r="AE62">
        <v>0</v>
      </c>
      <c r="AF62" s="24"/>
      <c r="AG62">
        <f t="shared" si="2"/>
        <v>23.907512689200001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19.290037000000002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0.2025243108</v>
      </c>
      <c r="AD63">
        <f t="shared" si="1"/>
        <v>23.907512689200001</v>
      </c>
      <c r="AE63">
        <v>0</v>
      </c>
      <c r="AF63" s="24"/>
      <c r="AG63">
        <f t="shared" si="2"/>
        <v>23.907512689200001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19.290037000000002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0.2025243108</v>
      </c>
      <c r="AD64">
        <f t="shared" si="1"/>
        <v>23.907512689200001</v>
      </c>
      <c r="AE64">
        <v>0</v>
      </c>
      <c r="AF64" s="24"/>
      <c r="AG64">
        <f t="shared" si="2"/>
        <v>23.907512689200001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19.290037000000002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3.67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0.19286431079999999</v>
      </c>
      <c r="AD65">
        <f t="shared" si="1"/>
        <v>22.767172689199999</v>
      </c>
      <c r="AE65">
        <v>0</v>
      </c>
      <c r="AF65" s="24"/>
      <c r="AG65">
        <f t="shared" si="2"/>
        <v>22.767172689199999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19.290037000000002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3.95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0.19521631079999999</v>
      </c>
      <c r="AD66">
        <f t="shared" si="1"/>
        <v>23.044820689200002</v>
      </c>
      <c r="AE66">
        <v>0</v>
      </c>
      <c r="AF66" s="24"/>
      <c r="AG66">
        <f t="shared" si="2"/>
        <v>23.044820689200002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19.290037000000002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2.89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0.18631231080000002</v>
      </c>
      <c r="AD67">
        <f t="shared" si="1"/>
        <v>21.9937246892</v>
      </c>
      <c r="AE67">
        <v>0</v>
      </c>
      <c r="AF67" s="24"/>
      <c r="AG67">
        <f t="shared" si="2"/>
        <v>21.9937246892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19.290037000000002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0.2025243108</v>
      </c>
      <c r="AD68">
        <f t="shared" ref="AD68:AD98" si="4">SUM(B68:AB68,AI68:AR68)-AC68</f>
        <v>23.907512689200001</v>
      </c>
      <c r="AE68">
        <v>0</v>
      </c>
      <c r="AF68" s="24"/>
      <c r="AG68">
        <f t="shared" ref="AG68:AG98" si="5">SUM(AD68:AF68)</f>
        <v>23.907512689200001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19.290037000000002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0.2025243108</v>
      </c>
      <c r="AD69">
        <f t="shared" si="4"/>
        <v>23.907512689200001</v>
      </c>
      <c r="AE69">
        <v>0</v>
      </c>
      <c r="AF69" s="24"/>
      <c r="AG69">
        <f t="shared" si="5"/>
        <v>23.907512689200001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19.290037000000002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0.18387631080000003</v>
      </c>
      <c r="AD70">
        <f t="shared" si="4"/>
        <v>21.706160689200004</v>
      </c>
      <c r="AE70">
        <v>0</v>
      </c>
      <c r="AF70" s="24"/>
      <c r="AG70">
        <f t="shared" si="5"/>
        <v>21.706160689200004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19.290037000000002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0.2025243108</v>
      </c>
      <c r="AD71">
        <f t="shared" si="4"/>
        <v>23.907512689200001</v>
      </c>
      <c r="AE71">
        <v>0</v>
      </c>
      <c r="AF71" s="24"/>
      <c r="AG71">
        <f t="shared" si="5"/>
        <v>23.907512689200001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19.290037000000002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0.2025243108</v>
      </c>
      <c r="AD72">
        <f t="shared" si="4"/>
        <v>23.907512689200001</v>
      </c>
      <c r="AE72">
        <v>0</v>
      </c>
      <c r="AF72" s="24"/>
      <c r="AG72">
        <f t="shared" si="5"/>
        <v>23.907512689200001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19.290037000000002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3.13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0.19059631079999997</v>
      </c>
      <c r="AD73">
        <f t="shared" si="4"/>
        <v>22.4994406892</v>
      </c>
      <c r="AE73">
        <v>0</v>
      </c>
      <c r="AF73" s="24"/>
      <c r="AG73">
        <f t="shared" si="5"/>
        <v>22.4994406892</v>
      </c>
      <c r="AI73" s="34">
        <f>PXIL!M73</f>
        <v>0</v>
      </c>
      <c r="AJ73" s="34">
        <f>PXIL!S73</f>
        <v>0</v>
      </c>
      <c r="AK73" s="34">
        <f>RTM_IEX!M73</f>
        <v>0.27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19.290037000000002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0.18538831079999998</v>
      </c>
      <c r="AD74">
        <f t="shared" si="4"/>
        <v>21.884648689200002</v>
      </c>
      <c r="AE74">
        <v>0</v>
      </c>
      <c r="AF74" s="24"/>
      <c r="AG74">
        <f t="shared" si="5"/>
        <v>21.884648689200002</v>
      </c>
      <c r="AI74" s="34">
        <f>PXIL!M74</f>
        <v>0</v>
      </c>
      <c r="AJ74" s="34">
        <f>PXIL!S74</f>
        <v>0</v>
      </c>
      <c r="AK74" s="34">
        <f>RTM_IEX!M74</f>
        <v>0.28000000000000003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19.290037000000002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2.4300000000000002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0.18606031080000002</v>
      </c>
      <c r="AD75">
        <f t="shared" si="4"/>
        <v>21.963976689200003</v>
      </c>
      <c r="AE75">
        <v>0</v>
      </c>
      <c r="AF75" s="24"/>
      <c r="AG75">
        <f t="shared" si="5"/>
        <v>21.963976689200003</v>
      </c>
      <c r="AI75" s="34">
        <f>PXIL!M75</f>
        <v>0</v>
      </c>
      <c r="AJ75" s="34">
        <f>PXIL!S75</f>
        <v>0</v>
      </c>
      <c r="AK75" s="34">
        <f>RTM_IEX!M75</f>
        <v>0.43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19.290037000000002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3.82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0.19597231079999999</v>
      </c>
      <c r="AD76">
        <f t="shared" si="4"/>
        <v>23.134064689200002</v>
      </c>
      <c r="AE76">
        <v>0</v>
      </c>
      <c r="AF76" s="24"/>
      <c r="AG76">
        <f t="shared" si="5"/>
        <v>23.134064689200002</v>
      </c>
      <c r="AI76" s="34">
        <f>PXIL!M76</f>
        <v>0</v>
      </c>
      <c r="AJ76" s="34">
        <f>PXIL!S76</f>
        <v>0</v>
      </c>
      <c r="AK76" s="34">
        <f>RTM_IEX!M76</f>
        <v>0.22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19.290037000000002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0.2025243108</v>
      </c>
      <c r="AD77">
        <f t="shared" si="4"/>
        <v>23.907512689200001</v>
      </c>
      <c r="AE77">
        <v>0</v>
      </c>
      <c r="AF77" s="24"/>
      <c r="AG77">
        <f t="shared" si="5"/>
        <v>23.907512689200001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19.290037000000002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0.2025243108</v>
      </c>
      <c r="AD78">
        <f t="shared" si="4"/>
        <v>23.907512689200001</v>
      </c>
      <c r="AE78">
        <v>0</v>
      </c>
      <c r="AF78" s="24"/>
      <c r="AG78">
        <f t="shared" si="5"/>
        <v>23.907512689200001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19.290037000000002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2.2999999999999998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0.1813563108</v>
      </c>
      <c r="AD79">
        <f t="shared" si="4"/>
        <v>21.408680689200004</v>
      </c>
      <c r="AE79">
        <v>0</v>
      </c>
      <c r="AF79" s="24"/>
      <c r="AG79">
        <f t="shared" si="5"/>
        <v>21.408680689200004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19.290037000000002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3.28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0.18958831080000002</v>
      </c>
      <c r="AD80">
        <f t="shared" si="4"/>
        <v>22.380448689200001</v>
      </c>
      <c r="AE80">
        <v>0</v>
      </c>
      <c r="AF80" s="24"/>
      <c r="AG80">
        <f t="shared" si="5"/>
        <v>22.380448689200001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19.290037000000002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0.2025243108</v>
      </c>
      <c r="AD81">
        <f t="shared" si="4"/>
        <v>23.907512689200001</v>
      </c>
      <c r="AE81">
        <v>0</v>
      </c>
      <c r="AF81" s="24"/>
      <c r="AG81">
        <f t="shared" si="5"/>
        <v>23.907512689200001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19.290037000000002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0.2025243108</v>
      </c>
      <c r="AD82">
        <f t="shared" si="4"/>
        <v>23.907512689200001</v>
      </c>
      <c r="AE82">
        <v>0</v>
      </c>
      <c r="AF82" s="24"/>
      <c r="AG82">
        <f t="shared" si="5"/>
        <v>23.907512689200001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19.290037000000002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0.2025243108</v>
      </c>
      <c r="AD83">
        <f t="shared" si="4"/>
        <v>23.907512689200001</v>
      </c>
      <c r="AE83">
        <v>0</v>
      </c>
      <c r="AF83" s="24"/>
      <c r="AG83">
        <f t="shared" si="5"/>
        <v>23.907512689200001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19.290037000000002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0.2025243108</v>
      </c>
      <c r="AD84">
        <f t="shared" si="4"/>
        <v>23.907512689200001</v>
      </c>
      <c r="AE84">
        <v>0</v>
      </c>
      <c r="AF84" s="24"/>
      <c r="AG84">
        <f t="shared" si="5"/>
        <v>23.907512689200001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19.290037000000002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0.2025243108</v>
      </c>
      <c r="AD85">
        <f t="shared" si="4"/>
        <v>23.907512689200001</v>
      </c>
      <c r="AE85">
        <v>0</v>
      </c>
      <c r="AF85" s="24"/>
      <c r="AG85">
        <f t="shared" si="5"/>
        <v>23.907512689200001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19.290037000000002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0.2025243108</v>
      </c>
      <c r="AD86">
        <f t="shared" si="4"/>
        <v>23.907512689200001</v>
      </c>
      <c r="AE86">
        <v>0</v>
      </c>
      <c r="AF86" s="24"/>
      <c r="AG86">
        <f t="shared" si="5"/>
        <v>23.907512689200001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19.290037000000002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0.2025243108</v>
      </c>
      <c r="AD87">
        <f t="shared" si="4"/>
        <v>23.907512689200001</v>
      </c>
      <c r="AE87">
        <v>0</v>
      </c>
      <c r="AF87" s="24"/>
      <c r="AG87">
        <f t="shared" si="5"/>
        <v>23.907512689200001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19.290037000000002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0.2025243108</v>
      </c>
      <c r="AD88">
        <f t="shared" si="4"/>
        <v>23.907512689200001</v>
      </c>
      <c r="AE88">
        <v>0</v>
      </c>
      <c r="AF88" s="24"/>
      <c r="AG88">
        <f t="shared" si="5"/>
        <v>23.907512689200001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19.290037000000002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0.2025243108</v>
      </c>
      <c r="AD89">
        <f t="shared" si="4"/>
        <v>23.907512689200001</v>
      </c>
      <c r="AE89">
        <v>0</v>
      </c>
      <c r="AF89" s="24"/>
      <c r="AG89">
        <f t="shared" si="5"/>
        <v>23.907512689200001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19.290037000000002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3.09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0.18799231080000001</v>
      </c>
      <c r="AD90">
        <f t="shared" si="4"/>
        <v>22.192044689200003</v>
      </c>
      <c r="AE90">
        <v>0</v>
      </c>
      <c r="AF90" s="24"/>
      <c r="AG90">
        <f t="shared" si="5"/>
        <v>22.192044689200003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19.290037000000002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0.2025243108</v>
      </c>
      <c r="AD91">
        <f t="shared" si="4"/>
        <v>23.907512689200001</v>
      </c>
      <c r="AE91">
        <v>0</v>
      </c>
      <c r="AF91" s="24"/>
      <c r="AG91">
        <f t="shared" si="5"/>
        <v>23.907512689200001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19.290037000000002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0.2025243108</v>
      </c>
      <c r="AD92">
        <f t="shared" si="4"/>
        <v>23.907512689200001</v>
      </c>
      <c r="AE92">
        <v>0</v>
      </c>
      <c r="AF92" s="24"/>
      <c r="AG92">
        <f t="shared" si="5"/>
        <v>23.907512689200001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19.290037000000002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0.2025243108</v>
      </c>
      <c r="AD93">
        <f t="shared" si="4"/>
        <v>23.907512689200001</v>
      </c>
      <c r="AE93">
        <v>0</v>
      </c>
      <c r="AF93" s="24"/>
      <c r="AG93">
        <f t="shared" si="5"/>
        <v>23.907512689200001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19.290037000000002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0.2025243108</v>
      </c>
      <c r="AD94">
        <f t="shared" si="4"/>
        <v>23.907512689200001</v>
      </c>
      <c r="AE94">
        <v>0</v>
      </c>
      <c r="AF94" s="24"/>
      <c r="AG94">
        <f t="shared" si="5"/>
        <v>23.907512689200001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19.290037000000002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0.2025243108</v>
      </c>
      <c r="AD95">
        <f t="shared" si="4"/>
        <v>23.907512689200001</v>
      </c>
      <c r="AE95">
        <v>0</v>
      </c>
      <c r="AF95" s="24"/>
      <c r="AG95">
        <f t="shared" si="5"/>
        <v>23.907512689200001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19.290037000000002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3.09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0.18799231080000001</v>
      </c>
      <c r="AD96">
        <f t="shared" si="4"/>
        <v>22.192044689200003</v>
      </c>
      <c r="AE96">
        <v>0</v>
      </c>
      <c r="AF96" s="24"/>
      <c r="AG96">
        <f t="shared" si="5"/>
        <v>22.192044689200003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19.290037000000002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0.16774831079999999</v>
      </c>
      <c r="AD97">
        <f t="shared" si="4"/>
        <v>19.802288689200001</v>
      </c>
      <c r="AE97">
        <v>0</v>
      </c>
      <c r="AF97" s="24"/>
      <c r="AG97">
        <f t="shared" si="5"/>
        <v>19.802288689200001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19.290037000000002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0.16363231080000001</v>
      </c>
      <c r="AD98">
        <f t="shared" si="4"/>
        <v>19.316404689200002</v>
      </c>
      <c r="AE98">
        <v>0</v>
      </c>
      <c r="AF98" s="24"/>
      <c r="AG98">
        <f t="shared" si="5"/>
        <v>19.316404689200002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0.44791800099999973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6.6337499999999952E-2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4.3222662083999986E-3</v>
      </c>
      <c r="AD99">
        <f t="shared" si="6"/>
        <v>0.51023323479160054</v>
      </c>
      <c r="AE99">
        <f t="shared" ref="AE99:AR99" si="8">SUM(AE3:AE98)/4000</f>
        <v>0</v>
      </c>
      <c r="AG99">
        <f t="shared" si="8"/>
        <v>0.51023323479160054</v>
      </c>
      <c r="AI99">
        <f t="shared" si="8"/>
        <v>0</v>
      </c>
      <c r="AJ99">
        <f t="shared" si="8"/>
        <v>0</v>
      </c>
      <c r="AK99">
        <f t="shared" si="8"/>
        <v>2.9999999999999997E-4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'[1]17'!B5</f>
        <v>265</v>
      </c>
      <c r="C3" s="16">
        <f>'[1]17'!C5</f>
        <v>0</v>
      </c>
      <c r="D3" s="16">
        <f>'[1]17'!D5</f>
        <v>75</v>
      </c>
      <c r="E3" s="16">
        <f>'[1]17'!E5</f>
        <v>0</v>
      </c>
      <c r="F3" s="15">
        <f>SUM(B3:E3)</f>
        <v>340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265</v>
      </c>
      <c r="C4" s="16">
        <f>'[1]17'!C6</f>
        <v>0</v>
      </c>
      <c r="D4" s="16">
        <f>'[1]17'!D6</f>
        <v>75</v>
      </c>
      <c r="E4" s="16">
        <f>'[1]17'!E6</f>
        <v>0</v>
      </c>
      <c r="F4" s="15">
        <f>SUM(B4:E4)</f>
        <v>340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265</v>
      </c>
      <c r="C5" s="16">
        <f>'[1]17'!C7</f>
        <v>0</v>
      </c>
      <c r="D5" s="16">
        <f>'[1]17'!D7</f>
        <v>75</v>
      </c>
      <c r="E5" s="16">
        <f>'[1]17'!E7</f>
        <v>0</v>
      </c>
      <c r="F5" s="15">
        <f t="shared" ref="F5:F68" si="6">SUM(B5:E5)</f>
        <v>340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'[1]17'!B8</f>
        <v>265</v>
      </c>
      <c r="C6" s="16">
        <f>'[1]17'!C8</f>
        <v>0</v>
      </c>
      <c r="D6" s="16">
        <f>'[1]17'!D8</f>
        <v>75</v>
      </c>
      <c r="E6" s="16">
        <f>'[1]17'!E8</f>
        <v>0</v>
      </c>
      <c r="F6" s="15">
        <f t="shared" si="6"/>
        <v>340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265</v>
      </c>
      <c r="C7" s="16">
        <f>'[1]17'!C9</f>
        <v>0</v>
      </c>
      <c r="D7" s="16">
        <f>'[1]17'!D9</f>
        <v>75</v>
      </c>
      <c r="E7" s="16">
        <f>'[1]17'!E9</f>
        <v>0</v>
      </c>
      <c r="F7" s="15">
        <f t="shared" si="6"/>
        <v>340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265</v>
      </c>
      <c r="C8" s="16">
        <f>'[1]17'!C10</f>
        <v>0</v>
      </c>
      <c r="D8" s="16">
        <f>'[1]17'!D10</f>
        <v>75</v>
      </c>
      <c r="E8" s="16">
        <f>'[1]17'!E10</f>
        <v>0</v>
      </c>
      <c r="F8" s="15">
        <f t="shared" si="6"/>
        <v>340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265</v>
      </c>
      <c r="C9" s="16">
        <f>'[1]17'!C11</f>
        <v>0</v>
      </c>
      <c r="D9" s="16">
        <f>'[1]17'!D11</f>
        <v>75</v>
      </c>
      <c r="E9" s="16">
        <f>'[1]17'!E11</f>
        <v>0</v>
      </c>
      <c r="F9" s="15">
        <f t="shared" si="6"/>
        <v>340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265</v>
      </c>
      <c r="C10" s="16">
        <f>'[1]17'!C12</f>
        <v>0</v>
      </c>
      <c r="D10" s="16">
        <f>'[1]17'!D12</f>
        <v>75</v>
      </c>
      <c r="E10" s="16">
        <f>'[1]17'!E12</f>
        <v>0</v>
      </c>
      <c r="F10" s="15">
        <f t="shared" si="6"/>
        <v>340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265</v>
      </c>
      <c r="C11" s="16">
        <f>'[1]17'!C13</f>
        <v>0</v>
      </c>
      <c r="D11" s="16">
        <f>'[1]17'!D13</f>
        <v>75</v>
      </c>
      <c r="E11" s="16">
        <f>'[1]17'!E13</f>
        <v>0</v>
      </c>
      <c r="F11" s="15">
        <f t="shared" si="6"/>
        <v>340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265</v>
      </c>
      <c r="C12" s="16">
        <f>'[1]17'!C14</f>
        <v>0</v>
      </c>
      <c r="D12" s="16">
        <f>'[1]17'!D14</f>
        <v>75</v>
      </c>
      <c r="E12" s="16">
        <f>'[1]17'!E14</f>
        <v>0</v>
      </c>
      <c r="F12" s="15">
        <f t="shared" si="6"/>
        <v>340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265</v>
      </c>
      <c r="C13" s="16">
        <f>'[1]17'!C15</f>
        <v>0</v>
      </c>
      <c r="D13" s="16">
        <f>'[1]17'!D15</f>
        <v>75</v>
      </c>
      <c r="E13" s="16">
        <f>'[1]17'!E15</f>
        <v>0</v>
      </c>
      <c r="F13" s="15">
        <f t="shared" si="6"/>
        <v>340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265</v>
      </c>
      <c r="C14" s="16">
        <f>'[1]17'!C16</f>
        <v>0</v>
      </c>
      <c r="D14" s="16">
        <f>'[1]17'!D16</f>
        <v>75</v>
      </c>
      <c r="E14" s="16">
        <f>'[1]17'!E16</f>
        <v>0</v>
      </c>
      <c r="F14" s="15">
        <f t="shared" si="6"/>
        <v>340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265</v>
      </c>
      <c r="C15" s="16">
        <f>'[1]17'!C17</f>
        <v>0</v>
      </c>
      <c r="D15" s="16">
        <f>'[1]17'!D17</f>
        <v>75</v>
      </c>
      <c r="E15" s="16">
        <f>'[1]17'!E17</f>
        <v>0</v>
      </c>
      <c r="F15" s="15">
        <f t="shared" si="6"/>
        <v>340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265</v>
      </c>
      <c r="C16" s="16">
        <f>'[1]17'!C18</f>
        <v>0</v>
      </c>
      <c r="D16" s="16">
        <f>'[1]17'!D18</f>
        <v>75</v>
      </c>
      <c r="E16" s="16">
        <f>'[1]17'!E18</f>
        <v>0</v>
      </c>
      <c r="F16" s="15">
        <f t="shared" si="6"/>
        <v>340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265</v>
      </c>
      <c r="C17" s="16">
        <f>'[1]17'!C19</f>
        <v>0</v>
      </c>
      <c r="D17" s="16">
        <f>'[1]17'!D19</f>
        <v>75</v>
      </c>
      <c r="E17" s="16">
        <f>'[1]17'!E19</f>
        <v>0</v>
      </c>
      <c r="F17" s="15">
        <f t="shared" si="6"/>
        <v>340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265</v>
      </c>
      <c r="C18" s="16">
        <f>'[1]17'!C20</f>
        <v>0</v>
      </c>
      <c r="D18" s="16">
        <f>'[1]17'!D20</f>
        <v>75</v>
      </c>
      <c r="E18" s="16">
        <f>'[1]17'!E20</f>
        <v>0</v>
      </c>
      <c r="F18" s="15">
        <f t="shared" si="6"/>
        <v>340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265</v>
      </c>
      <c r="C19" s="16">
        <f>'[1]17'!C21</f>
        <v>0</v>
      </c>
      <c r="D19" s="16">
        <f>'[1]17'!D21</f>
        <v>75</v>
      </c>
      <c r="E19" s="16">
        <f>'[1]17'!E21</f>
        <v>0</v>
      </c>
      <c r="F19" s="15">
        <f t="shared" si="6"/>
        <v>340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265</v>
      </c>
      <c r="C20" s="16">
        <f>'[1]17'!C22</f>
        <v>0</v>
      </c>
      <c r="D20" s="16">
        <f>'[1]17'!D22</f>
        <v>75</v>
      </c>
      <c r="E20" s="16">
        <f>'[1]17'!E22</f>
        <v>0</v>
      </c>
      <c r="F20" s="15">
        <f t="shared" si="6"/>
        <v>340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265</v>
      </c>
      <c r="C21" s="16">
        <f>'[1]17'!C23</f>
        <v>0</v>
      </c>
      <c r="D21" s="16">
        <f>'[1]17'!D23</f>
        <v>75</v>
      </c>
      <c r="E21" s="16">
        <f>'[1]17'!E23</f>
        <v>0</v>
      </c>
      <c r="F21" s="15">
        <f t="shared" si="6"/>
        <v>340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265</v>
      </c>
      <c r="C22" s="16">
        <f>'[1]17'!C24</f>
        <v>0</v>
      </c>
      <c r="D22" s="16">
        <f>'[1]17'!D24</f>
        <v>75</v>
      </c>
      <c r="E22" s="16">
        <f>'[1]17'!E24</f>
        <v>0</v>
      </c>
      <c r="F22" s="15">
        <f t="shared" si="6"/>
        <v>340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265</v>
      </c>
      <c r="C23" s="16">
        <f>'[1]17'!C25</f>
        <v>0</v>
      </c>
      <c r="D23" s="16">
        <f>'[1]17'!D25</f>
        <v>75</v>
      </c>
      <c r="E23" s="16">
        <f>'[1]17'!E25</f>
        <v>0</v>
      </c>
      <c r="F23" s="15">
        <f t="shared" si="6"/>
        <v>340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265</v>
      </c>
      <c r="C24" s="16">
        <f>'[1]17'!C26</f>
        <v>0</v>
      </c>
      <c r="D24" s="16">
        <f>'[1]17'!D26</f>
        <v>75</v>
      </c>
      <c r="E24" s="16">
        <f>'[1]17'!E26</f>
        <v>0</v>
      </c>
      <c r="F24" s="15">
        <f t="shared" si="6"/>
        <v>340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265</v>
      </c>
      <c r="C25" s="16">
        <f>'[1]17'!C27</f>
        <v>0</v>
      </c>
      <c r="D25" s="16">
        <f>'[1]17'!D27</f>
        <v>75</v>
      </c>
      <c r="E25" s="16">
        <f>'[1]17'!E27</f>
        <v>0</v>
      </c>
      <c r="F25" s="15">
        <f t="shared" si="6"/>
        <v>340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265</v>
      </c>
      <c r="C26" s="16">
        <f>'[1]17'!C28</f>
        <v>0</v>
      </c>
      <c r="D26" s="16">
        <f>'[1]17'!D28</f>
        <v>75</v>
      </c>
      <c r="E26" s="16">
        <f>'[1]17'!E28</f>
        <v>0</v>
      </c>
      <c r="F26" s="15">
        <f t="shared" si="6"/>
        <v>340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265</v>
      </c>
      <c r="C27" s="16">
        <f>'[1]17'!C29</f>
        <v>0</v>
      </c>
      <c r="D27" s="16">
        <f>'[1]17'!D29</f>
        <v>75</v>
      </c>
      <c r="E27" s="16">
        <f>'[1]17'!E29</f>
        <v>0</v>
      </c>
      <c r="F27" s="15">
        <f t="shared" si="6"/>
        <v>340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265</v>
      </c>
      <c r="C28" s="16">
        <f>'[1]17'!C30</f>
        <v>0</v>
      </c>
      <c r="D28" s="16">
        <f>'[1]17'!D30</f>
        <v>75</v>
      </c>
      <c r="E28" s="16">
        <f>'[1]17'!E30</f>
        <v>0</v>
      </c>
      <c r="F28" s="15">
        <f t="shared" si="6"/>
        <v>340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265</v>
      </c>
      <c r="C29" s="16">
        <f>'[1]17'!C31</f>
        <v>0</v>
      </c>
      <c r="D29" s="16">
        <f>'[1]17'!D31</f>
        <v>75</v>
      </c>
      <c r="E29" s="16">
        <f>'[1]17'!E31</f>
        <v>0</v>
      </c>
      <c r="F29" s="15">
        <f t="shared" si="6"/>
        <v>340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265</v>
      </c>
      <c r="C30" s="16">
        <f>'[1]17'!C32</f>
        <v>0</v>
      </c>
      <c r="D30" s="16">
        <f>'[1]17'!D32</f>
        <v>75</v>
      </c>
      <c r="E30" s="16">
        <f>'[1]17'!E32</f>
        <v>0</v>
      </c>
      <c r="F30" s="15">
        <f t="shared" si="6"/>
        <v>340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265</v>
      </c>
      <c r="C31" s="16">
        <f>'[1]17'!C33</f>
        <v>0</v>
      </c>
      <c r="D31" s="16">
        <f>'[1]17'!D33</f>
        <v>75</v>
      </c>
      <c r="E31" s="16">
        <f>'[1]17'!E33</f>
        <v>0</v>
      </c>
      <c r="F31" s="15">
        <f t="shared" si="6"/>
        <v>340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265</v>
      </c>
      <c r="C32" s="16">
        <f>'[1]17'!C34</f>
        <v>0</v>
      </c>
      <c r="D32" s="16">
        <f>'[1]17'!D34</f>
        <v>75</v>
      </c>
      <c r="E32" s="16">
        <f>'[1]17'!E34</f>
        <v>0</v>
      </c>
      <c r="F32" s="15">
        <f t="shared" si="6"/>
        <v>340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265</v>
      </c>
      <c r="C33" s="16">
        <f>'[1]17'!C35</f>
        <v>0</v>
      </c>
      <c r="D33" s="16">
        <f>'[1]17'!D35</f>
        <v>75</v>
      </c>
      <c r="E33" s="16">
        <f>'[1]17'!E35</f>
        <v>0</v>
      </c>
      <c r="F33" s="15">
        <f t="shared" si="6"/>
        <v>340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265</v>
      </c>
      <c r="C34" s="16">
        <f>'[1]17'!C36</f>
        <v>0</v>
      </c>
      <c r="D34" s="16">
        <f>'[1]17'!D36</f>
        <v>75</v>
      </c>
      <c r="E34" s="16">
        <f>'[1]17'!E36</f>
        <v>0</v>
      </c>
      <c r="F34" s="15">
        <f t="shared" si="6"/>
        <v>340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265</v>
      </c>
      <c r="C35" s="16">
        <f>'[1]17'!C37</f>
        <v>0</v>
      </c>
      <c r="D35" s="16">
        <f>'[1]17'!D37</f>
        <v>75</v>
      </c>
      <c r="E35" s="16">
        <f>'[1]17'!E37</f>
        <v>0</v>
      </c>
      <c r="F35" s="15">
        <f t="shared" si="6"/>
        <v>340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265</v>
      </c>
      <c r="C36" s="16">
        <f>'[1]17'!C38</f>
        <v>0</v>
      </c>
      <c r="D36" s="16">
        <f>'[1]17'!D38</f>
        <v>75</v>
      </c>
      <c r="E36" s="16">
        <f>'[1]17'!E38</f>
        <v>0</v>
      </c>
      <c r="F36" s="15">
        <f t="shared" si="6"/>
        <v>340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265</v>
      </c>
      <c r="C37" s="16">
        <f>'[1]17'!C39</f>
        <v>0</v>
      </c>
      <c r="D37" s="16">
        <f>'[1]17'!D39</f>
        <v>75</v>
      </c>
      <c r="E37" s="16">
        <f>'[1]17'!E39</f>
        <v>0</v>
      </c>
      <c r="F37" s="15">
        <f t="shared" si="6"/>
        <v>340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265</v>
      </c>
      <c r="C38" s="16">
        <f>'[1]17'!C40</f>
        <v>0</v>
      </c>
      <c r="D38" s="16">
        <f>'[1]17'!D40</f>
        <v>75</v>
      </c>
      <c r="E38" s="16">
        <f>'[1]17'!E40</f>
        <v>0</v>
      </c>
      <c r="F38" s="15">
        <f t="shared" si="6"/>
        <v>340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265</v>
      </c>
      <c r="C39" s="16">
        <f>'[1]17'!C41</f>
        <v>0</v>
      </c>
      <c r="D39" s="16">
        <f>'[1]17'!D41</f>
        <v>75</v>
      </c>
      <c r="E39" s="16">
        <f>'[1]17'!E41</f>
        <v>0</v>
      </c>
      <c r="F39" s="15">
        <f t="shared" si="6"/>
        <v>340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265</v>
      </c>
      <c r="C40" s="16">
        <f>'[1]17'!C42</f>
        <v>0</v>
      </c>
      <c r="D40" s="16">
        <f>'[1]17'!D42</f>
        <v>75</v>
      </c>
      <c r="E40" s="16">
        <f>'[1]17'!E42</f>
        <v>0</v>
      </c>
      <c r="F40" s="15">
        <f t="shared" si="6"/>
        <v>340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265</v>
      </c>
      <c r="C41" s="16">
        <f>'[1]17'!C43</f>
        <v>0</v>
      </c>
      <c r="D41" s="16">
        <f>'[1]17'!D43</f>
        <v>75</v>
      </c>
      <c r="E41" s="16">
        <f>'[1]17'!E43</f>
        <v>0</v>
      </c>
      <c r="F41" s="15">
        <f t="shared" si="6"/>
        <v>340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265</v>
      </c>
      <c r="C42" s="16">
        <f>'[1]17'!C44</f>
        <v>0</v>
      </c>
      <c r="D42" s="16">
        <f>'[1]17'!D44</f>
        <v>75</v>
      </c>
      <c r="E42" s="16">
        <f>'[1]17'!E44</f>
        <v>0</v>
      </c>
      <c r="F42" s="15">
        <f t="shared" si="6"/>
        <v>340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265</v>
      </c>
      <c r="C43" s="16">
        <f>'[1]17'!C45</f>
        <v>0</v>
      </c>
      <c r="D43" s="16">
        <f>'[1]17'!D45</f>
        <v>75</v>
      </c>
      <c r="E43" s="16">
        <f>'[1]17'!E45</f>
        <v>0</v>
      </c>
      <c r="F43" s="15">
        <f t="shared" si="6"/>
        <v>340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265</v>
      </c>
      <c r="C44" s="16">
        <f>'[1]17'!C46</f>
        <v>0</v>
      </c>
      <c r="D44" s="16">
        <f>'[1]17'!D46</f>
        <v>75</v>
      </c>
      <c r="E44" s="16">
        <f>'[1]17'!E46</f>
        <v>0</v>
      </c>
      <c r="F44" s="15">
        <f t="shared" si="6"/>
        <v>340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265</v>
      </c>
      <c r="C45" s="16">
        <f>'[1]17'!C47</f>
        <v>0</v>
      </c>
      <c r="D45" s="16">
        <f>'[1]17'!D47</f>
        <v>75</v>
      </c>
      <c r="E45" s="16">
        <f>'[1]17'!E47</f>
        <v>0</v>
      </c>
      <c r="F45" s="15">
        <f t="shared" si="6"/>
        <v>340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265</v>
      </c>
      <c r="C46" s="16">
        <f>'[1]17'!C48</f>
        <v>0</v>
      </c>
      <c r="D46" s="16">
        <f>'[1]17'!D48</f>
        <v>75</v>
      </c>
      <c r="E46" s="16">
        <f>'[1]17'!E48</f>
        <v>0</v>
      </c>
      <c r="F46" s="15">
        <f t="shared" si="6"/>
        <v>340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265</v>
      </c>
      <c r="C47" s="16">
        <f>'[1]17'!C49</f>
        <v>0</v>
      </c>
      <c r="D47" s="16">
        <f>'[1]17'!D49</f>
        <v>75</v>
      </c>
      <c r="E47" s="16">
        <f>'[1]17'!E49</f>
        <v>0</v>
      </c>
      <c r="F47" s="15">
        <f t="shared" si="6"/>
        <v>340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265</v>
      </c>
      <c r="C48" s="16">
        <f>'[1]17'!C50</f>
        <v>0</v>
      </c>
      <c r="D48" s="16">
        <f>'[1]17'!D50</f>
        <v>75</v>
      </c>
      <c r="E48" s="16">
        <f>'[1]17'!E50</f>
        <v>0</v>
      </c>
      <c r="F48" s="15">
        <f t="shared" si="6"/>
        <v>340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265</v>
      </c>
      <c r="C49" s="16">
        <f>'[1]17'!C51</f>
        <v>0</v>
      </c>
      <c r="D49" s="16">
        <f>'[1]17'!D51</f>
        <v>75</v>
      </c>
      <c r="E49" s="16">
        <f>'[1]17'!E51</f>
        <v>0</v>
      </c>
      <c r="F49" s="15">
        <f t="shared" si="6"/>
        <v>340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265</v>
      </c>
      <c r="C50" s="16">
        <f>'[1]17'!C52</f>
        <v>0</v>
      </c>
      <c r="D50" s="16">
        <f>'[1]17'!D52</f>
        <v>75</v>
      </c>
      <c r="E50" s="16">
        <f>'[1]17'!E52</f>
        <v>0</v>
      </c>
      <c r="F50" s="15">
        <f t="shared" si="6"/>
        <v>340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265</v>
      </c>
      <c r="C51" s="16">
        <f>'[1]17'!C53</f>
        <v>0</v>
      </c>
      <c r="D51" s="16">
        <f>'[1]17'!D53</f>
        <v>75</v>
      </c>
      <c r="E51" s="16">
        <f>'[1]17'!E53</f>
        <v>0</v>
      </c>
      <c r="F51" s="15">
        <f t="shared" si="6"/>
        <v>340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265</v>
      </c>
      <c r="C52" s="16">
        <f>'[1]17'!C54</f>
        <v>0</v>
      </c>
      <c r="D52" s="16">
        <f>'[1]17'!D54</f>
        <v>75</v>
      </c>
      <c r="E52" s="16">
        <f>'[1]17'!E54</f>
        <v>0</v>
      </c>
      <c r="F52" s="15">
        <f t="shared" si="6"/>
        <v>340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265</v>
      </c>
      <c r="C53" s="16">
        <f>'[1]17'!C55</f>
        <v>0</v>
      </c>
      <c r="D53" s="16">
        <f>'[1]17'!D55</f>
        <v>75</v>
      </c>
      <c r="E53" s="16">
        <f>'[1]17'!E55</f>
        <v>0</v>
      </c>
      <c r="F53" s="15">
        <f t="shared" si="6"/>
        <v>340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265</v>
      </c>
      <c r="C54" s="16">
        <f>'[1]17'!C56</f>
        <v>0</v>
      </c>
      <c r="D54" s="16">
        <f>'[1]17'!D56</f>
        <v>75</v>
      </c>
      <c r="E54" s="16">
        <f>'[1]17'!E56</f>
        <v>0</v>
      </c>
      <c r="F54" s="15">
        <f t="shared" si="6"/>
        <v>340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265</v>
      </c>
      <c r="C55" s="16">
        <f>'[1]17'!C57</f>
        <v>0</v>
      </c>
      <c r="D55" s="16">
        <f>'[1]17'!D57</f>
        <v>75</v>
      </c>
      <c r="E55" s="16">
        <f>'[1]17'!E57</f>
        <v>0</v>
      </c>
      <c r="F55" s="15">
        <f t="shared" si="6"/>
        <v>340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265</v>
      </c>
      <c r="C56" s="16">
        <f>'[1]17'!C58</f>
        <v>0</v>
      </c>
      <c r="D56" s="16">
        <f>'[1]17'!D58</f>
        <v>75</v>
      </c>
      <c r="E56" s="16">
        <f>'[1]17'!E58</f>
        <v>0</v>
      </c>
      <c r="F56" s="15">
        <f t="shared" si="6"/>
        <v>340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265</v>
      </c>
      <c r="C57" s="16">
        <f>'[1]17'!C59</f>
        <v>0</v>
      </c>
      <c r="D57" s="16">
        <f>'[1]17'!D59</f>
        <v>75</v>
      </c>
      <c r="E57" s="16">
        <f>'[1]17'!E59</f>
        <v>0</v>
      </c>
      <c r="F57" s="15">
        <f t="shared" si="6"/>
        <v>340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265</v>
      </c>
      <c r="C58" s="16">
        <f>'[1]17'!C60</f>
        <v>0</v>
      </c>
      <c r="D58" s="16">
        <f>'[1]17'!D60</f>
        <v>75</v>
      </c>
      <c r="E58" s="16">
        <f>'[1]17'!E60</f>
        <v>0</v>
      </c>
      <c r="F58" s="15">
        <f t="shared" si="6"/>
        <v>340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265</v>
      </c>
      <c r="C59" s="16">
        <f>'[1]17'!C61</f>
        <v>0</v>
      </c>
      <c r="D59" s="16">
        <f>'[1]17'!D61</f>
        <v>75</v>
      </c>
      <c r="E59" s="16">
        <f>'[1]17'!E61</f>
        <v>0</v>
      </c>
      <c r="F59" s="15">
        <f t="shared" si="6"/>
        <v>340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265</v>
      </c>
      <c r="C60" s="16">
        <f>'[1]17'!C62</f>
        <v>0</v>
      </c>
      <c r="D60" s="16">
        <f>'[1]17'!D62</f>
        <v>75</v>
      </c>
      <c r="E60" s="16">
        <f>'[1]17'!E62</f>
        <v>0</v>
      </c>
      <c r="F60" s="15">
        <f t="shared" si="6"/>
        <v>340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265</v>
      </c>
      <c r="C61" s="16">
        <f>'[1]17'!C63</f>
        <v>0</v>
      </c>
      <c r="D61" s="16">
        <f>'[1]17'!D63</f>
        <v>75</v>
      </c>
      <c r="E61" s="16">
        <f>'[1]17'!E63</f>
        <v>0</v>
      </c>
      <c r="F61" s="15">
        <f t="shared" si="6"/>
        <v>340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265</v>
      </c>
      <c r="C62" s="16">
        <f>'[1]17'!C64</f>
        <v>0</v>
      </c>
      <c r="D62" s="16">
        <f>'[1]17'!D64</f>
        <v>75</v>
      </c>
      <c r="E62" s="16">
        <f>'[1]17'!E64</f>
        <v>0</v>
      </c>
      <c r="F62" s="15">
        <f t="shared" si="6"/>
        <v>340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265</v>
      </c>
      <c r="C63" s="16">
        <f>'[1]17'!C65</f>
        <v>0</v>
      </c>
      <c r="D63" s="16">
        <f>'[1]17'!D65</f>
        <v>75</v>
      </c>
      <c r="E63" s="16">
        <f>'[1]17'!E65</f>
        <v>0</v>
      </c>
      <c r="F63" s="15">
        <f t="shared" si="6"/>
        <v>340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265</v>
      </c>
      <c r="C64" s="16">
        <f>'[1]17'!C66</f>
        <v>0</v>
      </c>
      <c r="D64" s="16">
        <f>'[1]17'!D66</f>
        <v>75</v>
      </c>
      <c r="E64" s="16">
        <f>'[1]17'!E66</f>
        <v>0</v>
      </c>
      <c r="F64" s="15">
        <f t="shared" si="6"/>
        <v>340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265</v>
      </c>
      <c r="C65" s="16">
        <f>'[1]17'!C67</f>
        <v>0</v>
      </c>
      <c r="D65" s="16">
        <f>'[1]17'!D67</f>
        <v>75</v>
      </c>
      <c r="E65" s="16">
        <f>'[1]17'!E67</f>
        <v>0</v>
      </c>
      <c r="F65" s="15">
        <f t="shared" si="6"/>
        <v>340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265</v>
      </c>
      <c r="C66" s="16">
        <f>'[1]17'!C68</f>
        <v>0</v>
      </c>
      <c r="D66" s="16">
        <f>'[1]17'!D68</f>
        <v>75</v>
      </c>
      <c r="E66" s="16">
        <f>'[1]17'!E68</f>
        <v>0</v>
      </c>
      <c r="F66" s="15">
        <f t="shared" si="6"/>
        <v>340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265</v>
      </c>
      <c r="C67" s="16">
        <f>'[1]17'!C69</f>
        <v>0</v>
      </c>
      <c r="D67" s="16">
        <f>'[1]17'!D69</f>
        <v>75</v>
      </c>
      <c r="E67" s="16">
        <f>'[1]17'!E69</f>
        <v>0</v>
      </c>
      <c r="F67" s="15">
        <f t="shared" si="6"/>
        <v>340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265</v>
      </c>
      <c r="C68" s="16">
        <f>'[1]17'!C70</f>
        <v>0</v>
      </c>
      <c r="D68" s="16">
        <f>'[1]17'!D70</f>
        <v>75</v>
      </c>
      <c r="E68" s="16">
        <f>'[1]17'!E70</f>
        <v>0</v>
      </c>
      <c r="F68" s="15">
        <f t="shared" si="6"/>
        <v>340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265</v>
      </c>
      <c r="C69" s="16">
        <f>'[1]17'!C71</f>
        <v>0</v>
      </c>
      <c r="D69" s="16">
        <f>'[1]17'!D71</f>
        <v>75</v>
      </c>
      <c r="E69" s="16">
        <f>'[1]17'!E71</f>
        <v>0</v>
      </c>
      <c r="F69" s="15">
        <f t="shared" ref="F69:F98" si="17">SUM(B69:E69)</f>
        <v>340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265</v>
      </c>
      <c r="C70" s="16">
        <f>'[1]17'!C72</f>
        <v>0</v>
      </c>
      <c r="D70" s="16">
        <f>'[1]17'!D72</f>
        <v>75</v>
      </c>
      <c r="E70" s="16">
        <f>'[1]17'!E72</f>
        <v>0</v>
      </c>
      <c r="F70" s="15">
        <f t="shared" si="17"/>
        <v>340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265</v>
      </c>
      <c r="C71" s="16">
        <f>'[1]17'!C73</f>
        <v>0</v>
      </c>
      <c r="D71" s="16">
        <f>'[1]17'!D73</f>
        <v>75</v>
      </c>
      <c r="E71" s="16">
        <f>'[1]17'!E73</f>
        <v>0</v>
      </c>
      <c r="F71" s="15">
        <f t="shared" si="17"/>
        <v>340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265</v>
      </c>
      <c r="C72" s="16">
        <f>'[1]17'!C74</f>
        <v>0</v>
      </c>
      <c r="D72" s="16">
        <f>'[1]17'!D74</f>
        <v>75</v>
      </c>
      <c r="E72" s="16">
        <f>'[1]17'!E74</f>
        <v>0</v>
      </c>
      <c r="F72" s="15">
        <f t="shared" si="17"/>
        <v>340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265</v>
      </c>
      <c r="C73" s="16">
        <f>'[1]17'!C75</f>
        <v>0</v>
      </c>
      <c r="D73" s="16">
        <f>'[1]17'!D75</f>
        <v>75</v>
      </c>
      <c r="E73" s="16">
        <f>'[1]17'!E75</f>
        <v>0</v>
      </c>
      <c r="F73" s="15">
        <f t="shared" si="17"/>
        <v>340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265</v>
      </c>
      <c r="C74" s="16">
        <f>'[1]17'!C76</f>
        <v>0</v>
      </c>
      <c r="D74" s="16">
        <f>'[1]17'!D76</f>
        <v>75</v>
      </c>
      <c r="E74" s="16">
        <f>'[1]17'!E76</f>
        <v>0</v>
      </c>
      <c r="F74" s="15">
        <f t="shared" si="17"/>
        <v>340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265</v>
      </c>
      <c r="C75" s="16">
        <f>'[1]17'!C77</f>
        <v>0</v>
      </c>
      <c r="D75" s="16">
        <f>'[1]17'!D77</f>
        <v>75</v>
      </c>
      <c r="E75" s="16">
        <f>'[1]17'!E77</f>
        <v>0</v>
      </c>
      <c r="F75" s="15">
        <f t="shared" si="17"/>
        <v>340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265</v>
      </c>
      <c r="C76" s="16">
        <f>'[1]17'!C78</f>
        <v>0</v>
      </c>
      <c r="D76" s="16">
        <f>'[1]17'!D78</f>
        <v>75</v>
      </c>
      <c r="E76" s="16">
        <f>'[1]17'!E78</f>
        <v>0</v>
      </c>
      <c r="F76" s="15">
        <f t="shared" si="17"/>
        <v>340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265</v>
      </c>
      <c r="C77" s="16">
        <f>'[1]17'!C79</f>
        <v>0</v>
      </c>
      <c r="D77" s="16">
        <f>'[1]17'!D79</f>
        <v>75</v>
      </c>
      <c r="E77" s="16">
        <f>'[1]17'!E79</f>
        <v>0</v>
      </c>
      <c r="F77" s="15">
        <f t="shared" si="17"/>
        <v>340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265</v>
      </c>
      <c r="C78" s="16">
        <f>'[1]17'!C80</f>
        <v>0</v>
      </c>
      <c r="D78" s="16">
        <f>'[1]17'!D80</f>
        <v>75</v>
      </c>
      <c r="E78" s="16">
        <f>'[1]17'!E80</f>
        <v>0</v>
      </c>
      <c r="F78" s="15">
        <f t="shared" si="17"/>
        <v>340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265</v>
      </c>
      <c r="C79" s="16">
        <f>'[1]17'!C81</f>
        <v>0</v>
      </c>
      <c r="D79" s="16">
        <f>'[1]17'!D81</f>
        <v>75</v>
      </c>
      <c r="E79" s="16">
        <f>'[1]17'!E81</f>
        <v>0</v>
      </c>
      <c r="F79" s="15">
        <f t="shared" si="17"/>
        <v>340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265</v>
      </c>
      <c r="C80" s="16">
        <f>'[1]17'!C82</f>
        <v>0</v>
      </c>
      <c r="D80" s="16">
        <f>'[1]17'!D82</f>
        <v>75</v>
      </c>
      <c r="E80" s="16">
        <f>'[1]17'!E82</f>
        <v>0</v>
      </c>
      <c r="F80" s="15">
        <f t="shared" si="17"/>
        <v>340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265</v>
      </c>
      <c r="C81" s="16">
        <f>'[1]17'!C83</f>
        <v>0</v>
      </c>
      <c r="D81" s="16">
        <f>'[1]17'!D83</f>
        <v>75</v>
      </c>
      <c r="E81" s="16">
        <f>'[1]17'!E83</f>
        <v>0</v>
      </c>
      <c r="F81" s="15">
        <f t="shared" si="17"/>
        <v>340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265</v>
      </c>
      <c r="C82" s="16">
        <f>'[1]17'!C84</f>
        <v>0</v>
      </c>
      <c r="D82" s="16">
        <f>'[1]17'!D84</f>
        <v>75</v>
      </c>
      <c r="E82" s="16">
        <f>'[1]17'!E84</f>
        <v>0</v>
      </c>
      <c r="F82" s="15">
        <f t="shared" si="17"/>
        <v>340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265</v>
      </c>
      <c r="C83" s="16">
        <f>'[1]17'!C85</f>
        <v>0</v>
      </c>
      <c r="D83" s="16">
        <f>'[1]17'!D85</f>
        <v>75</v>
      </c>
      <c r="E83" s="16">
        <f>'[1]17'!E85</f>
        <v>0</v>
      </c>
      <c r="F83" s="15">
        <f t="shared" si="17"/>
        <v>340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265</v>
      </c>
      <c r="C84" s="16">
        <f>'[1]17'!C86</f>
        <v>0</v>
      </c>
      <c r="D84" s="16">
        <f>'[1]17'!D86</f>
        <v>75</v>
      </c>
      <c r="E84" s="16">
        <f>'[1]17'!E86</f>
        <v>0</v>
      </c>
      <c r="F84" s="15">
        <f t="shared" si="17"/>
        <v>340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265</v>
      </c>
      <c r="C85" s="16">
        <f>'[1]17'!C87</f>
        <v>0</v>
      </c>
      <c r="D85" s="16">
        <f>'[1]17'!D87</f>
        <v>75</v>
      </c>
      <c r="E85" s="16">
        <f>'[1]17'!E87</f>
        <v>0</v>
      </c>
      <c r="F85" s="15">
        <f t="shared" si="17"/>
        <v>340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265</v>
      </c>
      <c r="C86" s="16">
        <f>'[1]17'!C88</f>
        <v>0</v>
      </c>
      <c r="D86" s="16">
        <f>'[1]17'!D88</f>
        <v>75</v>
      </c>
      <c r="E86" s="16">
        <f>'[1]17'!E88</f>
        <v>0</v>
      </c>
      <c r="F86" s="15">
        <f t="shared" si="17"/>
        <v>340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265</v>
      </c>
      <c r="C87" s="16">
        <f>'[1]17'!C89</f>
        <v>0</v>
      </c>
      <c r="D87" s="16">
        <f>'[1]17'!D89</f>
        <v>75</v>
      </c>
      <c r="E87" s="16">
        <f>'[1]17'!E89</f>
        <v>0</v>
      </c>
      <c r="F87" s="15">
        <f t="shared" si="17"/>
        <v>340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265</v>
      </c>
      <c r="C88" s="16">
        <f>'[1]17'!C90</f>
        <v>0</v>
      </c>
      <c r="D88" s="16">
        <f>'[1]17'!D90</f>
        <v>75</v>
      </c>
      <c r="E88" s="16">
        <f>'[1]17'!E90</f>
        <v>0</v>
      </c>
      <c r="F88" s="15">
        <f t="shared" si="17"/>
        <v>340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265</v>
      </c>
      <c r="C89" s="16">
        <f>'[1]17'!C91</f>
        <v>0</v>
      </c>
      <c r="D89" s="16">
        <f>'[1]17'!D91</f>
        <v>75</v>
      </c>
      <c r="E89" s="16">
        <f>'[1]17'!E91</f>
        <v>0</v>
      </c>
      <c r="F89" s="15">
        <f t="shared" si="17"/>
        <v>340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265</v>
      </c>
      <c r="C90" s="16">
        <f>'[1]17'!C92</f>
        <v>0</v>
      </c>
      <c r="D90" s="16">
        <f>'[1]17'!D92</f>
        <v>75</v>
      </c>
      <c r="E90" s="16">
        <f>'[1]17'!E92</f>
        <v>0</v>
      </c>
      <c r="F90" s="15">
        <f t="shared" si="17"/>
        <v>340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265</v>
      </c>
      <c r="C91" s="16">
        <f>'[1]17'!C93</f>
        <v>0</v>
      </c>
      <c r="D91" s="16">
        <f>'[1]17'!D93</f>
        <v>75</v>
      </c>
      <c r="E91" s="16">
        <f>'[1]17'!E93</f>
        <v>0</v>
      </c>
      <c r="F91" s="15">
        <f t="shared" si="17"/>
        <v>340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265</v>
      </c>
      <c r="C92" s="16">
        <f>'[1]17'!C94</f>
        <v>0</v>
      </c>
      <c r="D92" s="16">
        <f>'[1]17'!D94</f>
        <v>75</v>
      </c>
      <c r="E92" s="16">
        <f>'[1]17'!E94</f>
        <v>0</v>
      </c>
      <c r="F92" s="15">
        <f t="shared" si="17"/>
        <v>340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265</v>
      </c>
      <c r="C93" s="16">
        <f>'[1]17'!C95</f>
        <v>0</v>
      </c>
      <c r="D93" s="16">
        <f>'[1]17'!D95</f>
        <v>75</v>
      </c>
      <c r="E93" s="16">
        <f>'[1]17'!E95</f>
        <v>0</v>
      </c>
      <c r="F93" s="15">
        <f t="shared" si="17"/>
        <v>340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265</v>
      </c>
      <c r="C94" s="16">
        <f>'[1]17'!C96</f>
        <v>0</v>
      </c>
      <c r="D94" s="16">
        <f>'[1]17'!D96</f>
        <v>75</v>
      </c>
      <c r="E94" s="16">
        <f>'[1]17'!E96</f>
        <v>0</v>
      </c>
      <c r="F94" s="15">
        <f t="shared" si="17"/>
        <v>340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265</v>
      </c>
      <c r="C95" s="16">
        <f>'[1]17'!C97</f>
        <v>0</v>
      </c>
      <c r="D95" s="16">
        <f>'[1]17'!D97</f>
        <v>75</v>
      </c>
      <c r="E95" s="16">
        <f>'[1]17'!E97</f>
        <v>0</v>
      </c>
      <c r="F95" s="15">
        <f t="shared" si="17"/>
        <v>340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265</v>
      </c>
      <c r="C96" s="16">
        <f>'[1]17'!C98</f>
        <v>0</v>
      </c>
      <c r="D96" s="16">
        <f>'[1]17'!D98</f>
        <v>75</v>
      </c>
      <c r="E96" s="16">
        <f>'[1]17'!E98</f>
        <v>0</v>
      </c>
      <c r="F96" s="15">
        <f t="shared" si="17"/>
        <v>340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265</v>
      </c>
      <c r="C97" s="16">
        <f>'[1]17'!C99</f>
        <v>0</v>
      </c>
      <c r="D97" s="16">
        <f>'[1]17'!D99</f>
        <v>75</v>
      </c>
      <c r="E97" s="16">
        <f>'[1]17'!E99</f>
        <v>0</v>
      </c>
      <c r="F97" s="15">
        <f t="shared" si="17"/>
        <v>340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265</v>
      </c>
      <c r="C98" s="16">
        <f>'[1]17'!C100</f>
        <v>0</v>
      </c>
      <c r="D98" s="16">
        <f>'[1]17'!D100</f>
        <v>75</v>
      </c>
      <c r="E98" s="16">
        <f>'[1]17'!E100</f>
        <v>0</v>
      </c>
      <c r="F98" s="15">
        <f t="shared" si="17"/>
        <v>340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'[2]17'!B5</f>
        <v>42</v>
      </c>
      <c r="C3" s="195">
        <f>'[2]17'!C5</f>
        <v>30</v>
      </c>
      <c r="D3" s="195">
        <f>'[2]17'!D5</f>
        <v>0</v>
      </c>
      <c r="E3" s="195">
        <f>'[2]17'!E5</f>
        <v>0</v>
      </c>
      <c r="F3" s="15">
        <f>SUM(B3:E3)</f>
        <v>72</v>
      </c>
      <c r="G3" s="194">
        <f>'[2]17'!H5</f>
        <v>37</v>
      </c>
      <c r="H3" s="195">
        <f>'[2]17'!I5</f>
        <v>0</v>
      </c>
      <c r="I3" s="195">
        <f>'[2]17'!J5</f>
        <v>0</v>
      </c>
      <c r="J3" s="195">
        <f>'[2]17'!K5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'[2]17'!B6</f>
        <v>42</v>
      </c>
      <c r="C4" s="195">
        <f>'[2]17'!C6</f>
        <v>30</v>
      </c>
      <c r="D4" s="195">
        <f>'[2]17'!D6</f>
        <v>0</v>
      </c>
      <c r="E4" s="195">
        <f>'[2]17'!E6</f>
        <v>0</v>
      </c>
      <c r="F4" s="15">
        <f>SUM(B4:E4)</f>
        <v>72</v>
      </c>
      <c r="G4" s="194">
        <f>'[2]17'!H6</f>
        <v>37</v>
      </c>
      <c r="H4" s="195">
        <f>'[2]17'!I6</f>
        <v>0</v>
      </c>
      <c r="I4" s="195">
        <f>'[2]17'!J6</f>
        <v>0</v>
      </c>
      <c r="J4" s="195">
        <f>'[2]17'!K6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'[2]17'!B7</f>
        <v>42</v>
      </c>
      <c r="C5" s="195">
        <f>'[2]17'!C7</f>
        <v>30</v>
      </c>
      <c r="D5" s="195">
        <f>'[2]17'!D7</f>
        <v>0</v>
      </c>
      <c r="E5" s="195">
        <f>'[2]17'!E7</f>
        <v>0</v>
      </c>
      <c r="F5" s="15">
        <f t="shared" ref="F5:F68" si="6">SUM(B5:E5)</f>
        <v>72</v>
      </c>
      <c r="G5" s="194">
        <f>'[2]17'!H7</f>
        <v>37</v>
      </c>
      <c r="H5" s="195">
        <f>'[2]17'!I7</f>
        <v>0</v>
      </c>
      <c r="I5" s="195">
        <f>'[2]17'!J7</f>
        <v>0</v>
      </c>
      <c r="J5" s="195">
        <f>'[2]17'!K7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'[2]17'!B8</f>
        <v>42</v>
      </c>
      <c r="C6" s="195">
        <f>'[2]17'!C8</f>
        <v>30</v>
      </c>
      <c r="D6" s="195">
        <f>'[2]17'!D8</f>
        <v>0</v>
      </c>
      <c r="E6" s="195">
        <f>'[2]17'!E8</f>
        <v>0</v>
      </c>
      <c r="F6" s="15">
        <f t="shared" si="6"/>
        <v>72</v>
      </c>
      <c r="G6" s="194">
        <f>'[2]17'!H8</f>
        <v>37</v>
      </c>
      <c r="H6" s="195">
        <f>'[2]17'!I8</f>
        <v>0</v>
      </c>
      <c r="I6" s="195">
        <f>'[2]17'!J8</f>
        <v>0</v>
      </c>
      <c r="J6" s="195">
        <f>'[2]17'!K8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'[2]17'!B9</f>
        <v>42</v>
      </c>
      <c r="C7" s="195">
        <f>'[2]17'!C9</f>
        <v>30</v>
      </c>
      <c r="D7" s="195">
        <f>'[2]17'!D9</f>
        <v>0</v>
      </c>
      <c r="E7" s="195">
        <f>'[2]17'!E9</f>
        <v>0</v>
      </c>
      <c r="F7" s="15">
        <f t="shared" si="6"/>
        <v>72</v>
      </c>
      <c r="G7" s="194">
        <f>'[2]17'!H9</f>
        <v>37</v>
      </c>
      <c r="H7" s="195">
        <f>'[2]17'!I9</f>
        <v>0</v>
      </c>
      <c r="I7" s="195">
        <f>'[2]17'!J9</f>
        <v>0</v>
      </c>
      <c r="J7" s="195">
        <f>'[2]17'!K9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'[2]17'!B10</f>
        <v>42</v>
      </c>
      <c r="C8" s="195">
        <f>'[2]17'!C10</f>
        <v>30</v>
      </c>
      <c r="D8" s="195">
        <f>'[2]17'!D10</f>
        <v>0</v>
      </c>
      <c r="E8" s="195">
        <f>'[2]17'!E10</f>
        <v>0</v>
      </c>
      <c r="F8" s="15">
        <f t="shared" si="6"/>
        <v>72</v>
      </c>
      <c r="G8" s="194">
        <f>'[2]17'!H10</f>
        <v>37</v>
      </c>
      <c r="H8" s="195">
        <f>'[2]17'!I10</f>
        <v>0</v>
      </c>
      <c r="I8" s="195">
        <f>'[2]17'!J10</f>
        <v>0</v>
      </c>
      <c r="J8" s="195">
        <f>'[2]17'!K10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'[2]17'!B11</f>
        <v>42</v>
      </c>
      <c r="C9" s="195">
        <f>'[2]17'!C11</f>
        <v>30</v>
      </c>
      <c r="D9" s="195">
        <f>'[2]17'!D11</f>
        <v>0</v>
      </c>
      <c r="E9" s="195">
        <f>'[2]17'!E11</f>
        <v>0</v>
      </c>
      <c r="F9" s="15">
        <f t="shared" si="6"/>
        <v>72</v>
      </c>
      <c r="G9" s="194">
        <f>'[2]17'!H11</f>
        <v>37</v>
      </c>
      <c r="H9" s="195">
        <f>'[2]17'!I11</f>
        <v>0</v>
      </c>
      <c r="I9" s="195">
        <f>'[2]17'!J11</f>
        <v>0</v>
      </c>
      <c r="J9" s="195">
        <f>'[2]17'!K11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'[2]17'!B12</f>
        <v>42</v>
      </c>
      <c r="C10" s="195">
        <f>'[2]17'!C12</f>
        <v>30</v>
      </c>
      <c r="D10" s="195">
        <f>'[2]17'!D12</f>
        <v>0</v>
      </c>
      <c r="E10" s="195">
        <f>'[2]17'!E12</f>
        <v>0</v>
      </c>
      <c r="F10" s="15">
        <f t="shared" si="6"/>
        <v>72</v>
      </c>
      <c r="G10" s="194">
        <f>'[2]17'!H12</f>
        <v>37</v>
      </c>
      <c r="H10" s="195">
        <f>'[2]17'!I12</f>
        <v>0</v>
      </c>
      <c r="I10" s="195">
        <f>'[2]17'!J12</f>
        <v>0</v>
      </c>
      <c r="J10" s="195">
        <f>'[2]17'!K12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'[2]17'!B13</f>
        <v>42</v>
      </c>
      <c r="C11" s="195">
        <f>'[2]17'!C13</f>
        <v>30</v>
      </c>
      <c r="D11" s="195">
        <f>'[2]17'!D13</f>
        <v>0</v>
      </c>
      <c r="E11" s="195">
        <f>'[2]17'!E13</f>
        <v>0</v>
      </c>
      <c r="F11" s="15">
        <f t="shared" si="6"/>
        <v>72</v>
      </c>
      <c r="G11" s="194">
        <f>'[2]17'!H13</f>
        <v>37</v>
      </c>
      <c r="H11" s="195">
        <f>'[2]17'!I13</f>
        <v>0</v>
      </c>
      <c r="I11" s="195">
        <f>'[2]17'!J13</f>
        <v>0</v>
      </c>
      <c r="J11" s="195">
        <f>'[2]17'!K13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'[2]17'!B14</f>
        <v>42</v>
      </c>
      <c r="C12" s="195">
        <f>'[2]17'!C14</f>
        <v>30</v>
      </c>
      <c r="D12" s="195">
        <f>'[2]17'!D14</f>
        <v>0</v>
      </c>
      <c r="E12" s="195">
        <f>'[2]17'!E14</f>
        <v>0</v>
      </c>
      <c r="F12" s="15">
        <f t="shared" si="6"/>
        <v>72</v>
      </c>
      <c r="G12" s="194">
        <f>'[2]17'!H14</f>
        <v>37</v>
      </c>
      <c r="H12" s="195">
        <f>'[2]17'!I14</f>
        <v>0</v>
      </c>
      <c r="I12" s="195">
        <f>'[2]17'!J14</f>
        <v>0</v>
      </c>
      <c r="J12" s="195">
        <f>'[2]17'!K14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'[2]17'!B15</f>
        <v>42</v>
      </c>
      <c r="C13" s="195">
        <f>'[2]17'!C15</f>
        <v>30</v>
      </c>
      <c r="D13" s="195">
        <f>'[2]17'!D15</f>
        <v>0</v>
      </c>
      <c r="E13" s="195">
        <f>'[2]17'!E15</f>
        <v>0</v>
      </c>
      <c r="F13" s="15">
        <f t="shared" si="6"/>
        <v>72</v>
      </c>
      <c r="G13" s="194">
        <f>'[2]17'!H15</f>
        <v>37</v>
      </c>
      <c r="H13" s="195">
        <f>'[2]17'!I15</f>
        <v>0</v>
      </c>
      <c r="I13" s="195">
        <f>'[2]17'!J15</f>
        <v>0</v>
      </c>
      <c r="J13" s="195">
        <f>'[2]17'!K15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'[2]17'!B16</f>
        <v>42</v>
      </c>
      <c r="C14" s="195">
        <f>'[2]17'!C16</f>
        <v>30</v>
      </c>
      <c r="D14" s="195">
        <f>'[2]17'!D16</f>
        <v>0</v>
      </c>
      <c r="E14" s="195">
        <f>'[2]17'!E16</f>
        <v>0</v>
      </c>
      <c r="F14" s="15">
        <f t="shared" si="6"/>
        <v>72</v>
      </c>
      <c r="G14" s="194">
        <f>'[2]17'!H16</f>
        <v>37</v>
      </c>
      <c r="H14" s="195">
        <f>'[2]17'!I16</f>
        <v>0</v>
      </c>
      <c r="I14" s="195">
        <f>'[2]17'!J16</f>
        <v>0</v>
      </c>
      <c r="J14" s="195">
        <f>'[2]17'!K16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'[2]17'!B17</f>
        <v>42</v>
      </c>
      <c r="C15" s="195">
        <f>'[2]17'!C17</f>
        <v>30</v>
      </c>
      <c r="D15" s="195">
        <f>'[2]17'!D17</f>
        <v>0</v>
      </c>
      <c r="E15" s="195">
        <f>'[2]17'!E17</f>
        <v>0</v>
      </c>
      <c r="F15" s="15">
        <f t="shared" si="6"/>
        <v>72</v>
      </c>
      <c r="G15" s="194">
        <f>'[2]17'!H17</f>
        <v>37</v>
      </c>
      <c r="H15" s="195">
        <f>'[2]17'!I17</f>
        <v>0</v>
      </c>
      <c r="I15" s="195">
        <f>'[2]17'!J17</f>
        <v>0</v>
      </c>
      <c r="J15" s="195">
        <f>'[2]17'!K17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'[2]17'!B18</f>
        <v>42</v>
      </c>
      <c r="C16" s="195">
        <f>'[2]17'!C18</f>
        <v>30</v>
      </c>
      <c r="D16" s="195">
        <f>'[2]17'!D18</f>
        <v>0</v>
      </c>
      <c r="E16" s="195">
        <f>'[2]17'!E18</f>
        <v>0</v>
      </c>
      <c r="F16" s="15">
        <f t="shared" si="6"/>
        <v>72</v>
      </c>
      <c r="G16" s="194">
        <f>'[2]17'!H18</f>
        <v>37</v>
      </c>
      <c r="H16" s="195">
        <f>'[2]17'!I18</f>
        <v>0</v>
      </c>
      <c r="I16" s="195">
        <f>'[2]17'!J18</f>
        <v>0</v>
      </c>
      <c r="J16" s="195">
        <f>'[2]17'!K18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'[2]17'!B19</f>
        <v>42</v>
      </c>
      <c r="C17" s="195">
        <f>'[2]17'!C19</f>
        <v>30</v>
      </c>
      <c r="D17" s="195">
        <f>'[2]17'!D19</f>
        <v>0</v>
      </c>
      <c r="E17" s="195">
        <f>'[2]17'!E19</f>
        <v>0</v>
      </c>
      <c r="F17" s="15">
        <f t="shared" si="6"/>
        <v>72</v>
      </c>
      <c r="G17" s="194">
        <f>'[2]17'!H19</f>
        <v>37</v>
      </c>
      <c r="H17" s="195">
        <f>'[2]17'!I19</f>
        <v>0</v>
      </c>
      <c r="I17" s="195">
        <f>'[2]17'!J19</f>
        <v>0</v>
      </c>
      <c r="J17" s="195">
        <f>'[2]17'!K19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'[2]17'!B20</f>
        <v>42</v>
      </c>
      <c r="C18" s="195">
        <f>'[2]17'!C20</f>
        <v>30</v>
      </c>
      <c r="D18" s="195">
        <f>'[2]17'!D20</f>
        <v>0</v>
      </c>
      <c r="E18" s="195">
        <f>'[2]17'!E20</f>
        <v>0</v>
      </c>
      <c r="F18" s="15">
        <f t="shared" si="6"/>
        <v>72</v>
      </c>
      <c r="G18" s="194">
        <f>'[2]17'!H20</f>
        <v>37</v>
      </c>
      <c r="H18" s="195">
        <f>'[2]17'!I20</f>
        <v>0</v>
      </c>
      <c r="I18" s="195">
        <f>'[2]17'!J20</f>
        <v>0</v>
      </c>
      <c r="J18" s="195">
        <f>'[2]17'!K20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'[2]17'!B21</f>
        <v>42</v>
      </c>
      <c r="C19" s="195">
        <f>'[2]17'!C21</f>
        <v>30</v>
      </c>
      <c r="D19" s="195">
        <f>'[2]17'!D21</f>
        <v>0</v>
      </c>
      <c r="E19" s="195">
        <f>'[2]17'!E21</f>
        <v>0</v>
      </c>
      <c r="F19" s="15">
        <f t="shared" si="6"/>
        <v>72</v>
      </c>
      <c r="G19" s="194">
        <f>'[2]17'!H21</f>
        <v>37</v>
      </c>
      <c r="H19" s="195">
        <f>'[2]17'!I21</f>
        <v>0</v>
      </c>
      <c r="I19" s="195">
        <f>'[2]17'!J21</f>
        <v>0</v>
      </c>
      <c r="J19" s="195">
        <f>'[2]17'!K21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'[2]17'!B22</f>
        <v>42</v>
      </c>
      <c r="C20" s="195">
        <f>'[2]17'!C22</f>
        <v>30</v>
      </c>
      <c r="D20" s="195">
        <f>'[2]17'!D22</f>
        <v>0</v>
      </c>
      <c r="E20" s="195">
        <f>'[2]17'!E22</f>
        <v>0</v>
      </c>
      <c r="F20" s="15">
        <f t="shared" si="6"/>
        <v>72</v>
      </c>
      <c r="G20" s="194">
        <f>'[2]17'!H22</f>
        <v>38</v>
      </c>
      <c r="H20" s="195">
        <f>'[2]17'!I22</f>
        <v>0</v>
      </c>
      <c r="I20" s="195">
        <f>'[2]17'!J22</f>
        <v>0</v>
      </c>
      <c r="J20" s="195">
        <f>'[2]17'!K22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'[2]17'!B23</f>
        <v>42</v>
      </c>
      <c r="C21" s="195">
        <f>'[2]17'!C23</f>
        <v>30</v>
      </c>
      <c r="D21" s="195">
        <f>'[2]17'!D23</f>
        <v>0</v>
      </c>
      <c r="E21" s="195">
        <f>'[2]17'!E23</f>
        <v>0</v>
      </c>
      <c r="F21" s="15">
        <f t="shared" si="6"/>
        <v>72</v>
      </c>
      <c r="G21" s="194">
        <f>'[2]17'!H23</f>
        <v>38</v>
      </c>
      <c r="H21" s="195">
        <f>'[2]17'!I23</f>
        <v>0</v>
      </c>
      <c r="I21" s="195">
        <f>'[2]17'!J23</f>
        <v>0</v>
      </c>
      <c r="J21" s="195">
        <f>'[2]17'!K23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'[2]17'!B24</f>
        <v>42</v>
      </c>
      <c r="C22" s="195">
        <f>'[2]17'!C24</f>
        <v>30</v>
      </c>
      <c r="D22" s="195">
        <f>'[2]17'!D24</f>
        <v>0</v>
      </c>
      <c r="E22" s="195">
        <f>'[2]17'!E24</f>
        <v>0</v>
      </c>
      <c r="F22" s="15">
        <f t="shared" si="6"/>
        <v>72</v>
      </c>
      <c r="G22" s="194">
        <f>'[2]17'!H24</f>
        <v>38</v>
      </c>
      <c r="H22" s="195">
        <f>'[2]17'!I24</f>
        <v>0</v>
      </c>
      <c r="I22" s="195">
        <f>'[2]17'!J24</f>
        <v>0</v>
      </c>
      <c r="J22" s="195">
        <f>'[2]17'!K24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'[2]17'!B25</f>
        <v>42</v>
      </c>
      <c r="C23" s="195">
        <f>'[2]17'!C25</f>
        <v>30</v>
      </c>
      <c r="D23" s="195">
        <f>'[2]17'!D25</f>
        <v>0</v>
      </c>
      <c r="E23" s="195">
        <f>'[2]17'!E25</f>
        <v>0</v>
      </c>
      <c r="F23" s="15">
        <f t="shared" si="6"/>
        <v>72</v>
      </c>
      <c r="G23" s="194">
        <f>'[2]17'!H25</f>
        <v>38</v>
      </c>
      <c r="H23" s="195">
        <f>'[2]17'!I25</f>
        <v>0</v>
      </c>
      <c r="I23" s="195">
        <f>'[2]17'!J25</f>
        <v>0</v>
      </c>
      <c r="J23" s="195">
        <f>'[2]17'!K25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'[2]17'!B26</f>
        <v>42</v>
      </c>
      <c r="C24" s="195">
        <f>'[2]17'!C26</f>
        <v>30</v>
      </c>
      <c r="D24" s="195">
        <f>'[2]17'!D26</f>
        <v>0</v>
      </c>
      <c r="E24" s="195">
        <f>'[2]17'!E26</f>
        <v>0</v>
      </c>
      <c r="F24" s="15">
        <f t="shared" si="6"/>
        <v>72</v>
      </c>
      <c r="G24" s="194">
        <f>'[2]17'!H26</f>
        <v>38</v>
      </c>
      <c r="H24" s="195">
        <f>'[2]17'!I26</f>
        <v>0</v>
      </c>
      <c r="I24" s="195">
        <f>'[2]17'!J26</f>
        <v>0</v>
      </c>
      <c r="J24" s="195">
        <f>'[2]17'!K26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'[2]17'!B27</f>
        <v>42</v>
      </c>
      <c r="C25" s="195">
        <f>'[2]17'!C27</f>
        <v>30</v>
      </c>
      <c r="D25" s="195">
        <f>'[2]17'!D27</f>
        <v>0</v>
      </c>
      <c r="E25" s="195">
        <f>'[2]17'!E27</f>
        <v>0</v>
      </c>
      <c r="F25" s="15">
        <f t="shared" si="6"/>
        <v>72</v>
      </c>
      <c r="G25" s="194">
        <f>'[2]17'!H27</f>
        <v>38</v>
      </c>
      <c r="H25" s="195">
        <f>'[2]17'!I27</f>
        <v>0</v>
      </c>
      <c r="I25" s="195">
        <f>'[2]17'!J27</f>
        <v>0</v>
      </c>
      <c r="J25" s="195">
        <f>'[2]17'!K27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'[2]17'!B28</f>
        <v>42</v>
      </c>
      <c r="C26" s="195">
        <f>'[2]17'!C28</f>
        <v>30</v>
      </c>
      <c r="D26" s="195">
        <f>'[2]17'!D28</f>
        <v>0</v>
      </c>
      <c r="E26" s="195">
        <f>'[2]17'!E28</f>
        <v>0</v>
      </c>
      <c r="F26" s="15">
        <f t="shared" si="6"/>
        <v>72</v>
      </c>
      <c r="G26" s="194">
        <f>'[2]17'!H28</f>
        <v>38</v>
      </c>
      <c r="H26" s="195">
        <f>'[2]17'!I28</f>
        <v>0</v>
      </c>
      <c r="I26" s="195">
        <f>'[2]17'!J28</f>
        <v>0</v>
      </c>
      <c r="J26" s="195">
        <f>'[2]17'!K28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'[2]17'!B29</f>
        <v>42</v>
      </c>
      <c r="C27" s="195">
        <f>'[2]17'!C29</f>
        <v>30</v>
      </c>
      <c r="D27" s="195">
        <f>'[2]17'!D29</f>
        <v>0</v>
      </c>
      <c r="E27" s="195">
        <f>'[2]17'!E29</f>
        <v>0</v>
      </c>
      <c r="F27" s="15">
        <f t="shared" si="6"/>
        <v>72</v>
      </c>
      <c r="G27" s="194">
        <f>'[2]17'!H29</f>
        <v>38</v>
      </c>
      <c r="H27" s="195">
        <f>'[2]17'!I29</f>
        <v>0</v>
      </c>
      <c r="I27" s="195">
        <f>'[2]17'!J29</f>
        <v>0</v>
      </c>
      <c r="J27" s="195">
        <f>'[2]17'!K29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'[2]17'!B30</f>
        <v>42</v>
      </c>
      <c r="C28" s="195">
        <f>'[2]17'!C30</f>
        <v>30</v>
      </c>
      <c r="D28" s="195">
        <f>'[2]17'!D30</f>
        <v>0</v>
      </c>
      <c r="E28" s="195">
        <f>'[2]17'!E30</f>
        <v>0</v>
      </c>
      <c r="F28" s="15">
        <f t="shared" si="6"/>
        <v>72</v>
      </c>
      <c r="G28" s="194">
        <f>'[2]17'!H30</f>
        <v>38</v>
      </c>
      <c r="H28" s="195">
        <f>'[2]17'!I30</f>
        <v>0</v>
      </c>
      <c r="I28" s="195">
        <f>'[2]17'!J30</f>
        <v>0</v>
      </c>
      <c r="J28" s="195">
        <f>'[2]17'!K30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'[2]17'!B31</f>
        <v>42</v>
      </c>
      <c r="C29" s="195">
        <f>'[2]17'!C31</f>
        <v>30</v>
      </c>
      <c r="D29" s="195">
        <f>'[2]17'!D31</f>
        <v>0</v>
      </c>
      <c r="E29" s="195">
        <f>'[2]17'!E31</f>
        <v>0</v>
      </c>
      <c r="F29" s="15">
        <f t="shared" si="6"/>
        <v>72</v>
      </c>
      <c r="G29" s="194">
        <f>'[2]17'!H31</f>
        <v>38</v>
      </c>
      <c r="H29" s="195">
        <f>'[2]17'!I31</f>
        <v>0</v>
      </c>
      <c r="I29" s="195">
        <f>'[2]17'!J31</f>
        <v>0</v>
      </c>
      <c r="J29" s="195">
        <f>'[2]17'!K31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'[2]17'!B32</f>
        <v>42</v>
      </c>
      <c r="C30" s="195">
        <f>'[2]17'!C32</f>
        <v>30</v>
      </c>
      <c r="D30" s="195">
        <f>'[2]17'!D32</f>
        <v>0</v>
      </c>
      <c r="E30" s="195">
        <f>'[2]17'!E32</f>
        <v>0</v>
      </c>
      <c r="F30" s="15">
        <f t="shared" si="6"/>
        <v>72</v>
      </c>
      <c r="G30" s="194">
        <f>'[2]17'!H32</f>
        <v>38</v>
      </c>
      <c r="H30" s="195">
        <f>'[2]17'!I32</f>
        <v>0</v>
      </c>
      <c r="I30" s="195">
        <f>'[2]17'!J32</f>
        <v>0</v>
      </c>
      <c r="J30" s="195">
        <f>'[2]17'!K32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'[2]17'!B33</f>
        <v>42</v>
      </c>
      <c r="C31" s="195">
        <f>'[2]17'!C33</f>
        <v>30</v>
      </c>
      <c r="D31" s="195">
        <f>'[2]17'!D33</f>
        <v>0</v>
      </c>
      <c r="E31" s="195">
        <f>'[2]17'!E33</f>
        <v>0</v>
      </c>
      <c r="F31" s="15">
        <f t="shared" si="6"/>
        <v>72</v>
      </c>
      <c r="G31" s="194">
        <f>'[2]17'!H33</f>
        <v>38</v>
      </c>
      <c r="H31" s="195">
        <f>'[2]17'!I33</f>
        <v>0</v>
      </c>
      <c r="I31" s="195">
        <f>'[2]17'!J33</f>
        <v>0</v>
      </c>
      <c r="J31" s="195">
        <f>'[2]17'!K33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'[2]17'!B34</f>
        <v>42</v>
      </c>
      <c r="C32" s="195">
        <f>'[2]17'!C34</f>
        <v>30</v>
      </c>
      <c r="D32" s="195">
        <f>'[2]17'!D34</f>
        <v>0</v>
      </c>
      <c r="E32" s="195">
        <f>'[2]17'!E34</f>
        <v>0</v>
      </c>
      <c r="F32" s="15">
        <f t="shared" si="6"/>
        <v>72</v>
      </c>
      <c r="G32" s="194">
        <f>'[2]17'!H34</f>
        <v>38</v>
      </c>
      <c r="H32" s="195">
        <f>'[2]17'!I34</f>
        <v>0</v>
      </c>
      <c r="I32" s="195">
        <f>'[2]17'!J34</f>
        <v>0</v>
      </c>
      <c r="J32" s="195">
        <f>'[2]17'!K34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'[2]17'!B35</f>
        <v>42</v>
      </c>
      <c r="C33" s="195">
        <f>'[2]17'!C35</f>
        <v>30</v>
      </c>
      <c r="D33" s="195">
        <f>'[2]17'!D35</f>
        <v>0</v>
      </c>
      <c r="E33" s="195">
        <f>'[2]17'!E35</f>
        <v>0</v>
      </c>
      <c r="F33" s="15">
        <f t="shared" si="6"/>
        <v>72</v>
      </c>
      <c r="G33" s="194">
        <f>'[2]17'!H35</f>
        <v>38</v>
      </c>
      <c r="H33" s="195">
        <f>'[2]17'!I35</f>
        <v>0</v>
      </c>
      <c r="I33" s="195">
        <f>'[2]17'!J35</f>
        <v>0</v>
      </c>
      <c r="J33" s="195">
        <f>'[2]17'!K35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'[2]17'!B36</f>
        <v>42</v>
      </c>
      <c r="C34" s="195">
        <f>'[2]17'!C36</f>
        <v>30</v>
      </c>
      <c r="D34" s="195">
        <f>'[2]17'!D36</f>
        <v>0</v>
      </c>
      <c r="E34" s="195">
        <f>'[2]17'!E36</f>
        <v>0</v>
      </c>
      <c r="F34" s="15">
        <f t="shared" si="6"/>
        <v>72</v>
      </c>
      <c r="G34" s="194">
        <f>'[2]17'!H36</f>
        <v>38</v>
      </c>
      <c r="H34" s="195">
        <f>'[2]17'!I36</f>
        <v>0</v>
      </c>
      <c r="I34" s="195">
        <f>'[2]17'!J36</f>
        <v>0</v>
      </c>
      <c r="J34" s="195">
        <f>'[2]17'!K36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'[2]17'!B37</f>
        <v>42</v>
      </c>
      <c r="C35" s="195">
        <f>'[2]17'!C37</f>
        <v>30</v>
      </c>
      <c r="D35" s="195">
        <f>'[2]17'!D37</f>
        <v>0</v>
      </c>
      <c r="E35" s="195">
        <f>'[2]17'!E37</f>
        <v>0</v>
      </c>
      <c r="F35" s="15">
        <f t="shared" si="6"/>
        <v>72</v>
      </c>
      <c r="G35" s="194">
        <f>'[2]17'!H37</f>
        <v>38</v>
      </c>
      <c r="H35" s="195">
        <f>'[2]17'!I37</f>
        <v>0</v>
      </c>
      <c r="I35" s="195">
        <f>'[2]17'!J37</f>
        <v>0</v>
      </c>
      <c r="J35" s="195">
        <f>'[2]17'!K37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'[2]17'!B38</f>
        <v>42</v>
      </c>
      <c r="C36" s="195">
        <f>'[2]17'!C38</f>
        <v>30</v>
      </c>
      <c r="D36" s="195">
        <f>'[2]17'!D38</f>
        <v>0</v>
      </c>
      <c r="E36" s="195">
        <f>'[2]17'!E38</f>
        <v>0</v>
      </c>
      <c r="F36" s="15">
        <f t="shared" si="6"/>
        <v>72</v>
      </c>
      <c r="G36" s="194">
        <f>'[2]17'!H38</f>
        <v>38</v>
      </c>
      <c r="H36" s="195">
        <f>'[2]17'!I38</f>
        <v>0</v>
      </c>
      <c r="I36" s="195">
        <f>'[2]17'!J38</f>
        <v>0</v>
      </c>
      <c r="J36" s="195">
        <f>'[2]17'!K38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'[2]17'!B39</f>
        <v>42</v>
      </c>
      <c r="C37" s="195">
        <f>'[2]17'!C39</f>
        <v>30</v>
      </c>
      <c r="D37" s="195">
        <f>'[2]17'!D39</f>
        <v>0</v>
      </c>
      <c r="E37" s="195">
        <f>'[2]17'!E39</f>
        <v>0</v>
      </c>
      <c r="F37" s="15">
        <f t="shared" si="6"/>
        <v>72</v>
      </c>
      <c r="G37" s="194">
        <f>'[2]17'!H39</f>
        <v>38</v>
      </c>
      <c r="H37" s="195">
        <f>'[2]17'!I39</f>
        <v>0</v>
      </c>
      <c r="I37" s="195">
        <f>'[2]17'!J39</f>
        <v>0</v>
      </c>
      <c r="J37" s="195">
        <f>'[2]17'!K39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'[2]17'!B40</f>
        <v>42</v>
      </c>
      <c r="C38" s="195">
        <f>'[2]17'!C40</f>
        <v>30</v>
      </c>
      <c r="D38" s="195">
        <f>'[2]17'!D40</f>
        <v>0</v>
      </c>
      <c r="E38" s="195">
        <f>'[2]17'!E40</f>
        <v>0</v>
      </c>
      <c r="F38" s="15">
        <f t="shared" si="6"/>
        <v>72</v>
      </c>
      <c r="G38" s="194">
        <f>'[2]17'!H40</f>
        <v>38</v>
      </c>
      <c r="H38" s="195">
        <f>'[2]17'!I40</f>
        <v>0</v>
      </c>
      <c r="I38" s="195">
        <f>'[2]17'!J40</f>
        <v>0</v>
      </c>
      <c r="J38" s="195">
        <f>'[2]17'!K40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'[2]17'!B41</f>
        <v>42</v>
      </c>
      <c r="C39" s="195">
        <f>'[2]17'!C41</f>
        <v>30</v>
      </c>
      <c r="D39" s="195">
        <f>'[2]17'!D41</f>
        <v>0</v>
      </c>
      <c r="E39" s="195">
        <f>'[2]17'!E41</f>
        <v>0</v>
      </c>
      <c r="F39" s="15">
        <f t="shared" si="6"/>
        <v>72</v>
      </c>
      <c r="G39" s="194">
        <f>'[2]17'!H41</f>
        <v>38</v>
      </c>
      <c r="H39" s="195">
        <f>'[2]17'!I41</f>
        <v>0</v>
      </c>
      <c r="I39" s="195">
        <f>'[2]17'!J41</f>
        <v>0</v>
      </c>
      <c r="J39" s="195">
        <f>'[2]17'!K41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'[2]17'!B42</f>
        <v>42</v>
      </c>
      <c r="C40" s="195">
        <f>'[2]17'!C42</f>
        <v>30</v>
      </c>
      <c r="D40" s="195">
        <f>'[2]17'!D42</f>
        <v>0</v>
      </c>
      <c r="E40" s="195">
        <f>'[2]17'!E42</f>
        <v>0</v>
      </c>
      <c r="F40" s="15">
        <f t="shared" si="6"/>
        <v>72</v>
      </c>
      <c r="G40" s="194">
        <f>'[2]17'!H42</f>
        <v>38</v>
      </c>
      <c r="H40" s="195">
        <f>'[2]17'!I42</f>
        <v>0</v>
      </c>
      <c r="I40" s="195">
        <f>'[2]17'!J42</f>
        <v>0</v>
      </c>
      <c r="J40" s="195">
        <f>'[2]17'!K42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'[2]17'!B43</f>
        <v>42</v>
      </c>
      <c r="C41" s="195">
        <f>'[2]17'!C43</f>
        <v>30</v>
      </c>
      <c r="D41" s="195">
        <f>'[2]17'!D43</f>
        <v>0</v>
      </c>
      <c r="E41" s="195">
        <f>'[2]17'!E43</f>
        <v>0</v>
      </c>
      <c r="F41" s="15">
        <f t="shared" si="6"/>
        <v>72</v>
      </c>
      <c r="G41" s="194">
        <f>'[2]17'!H43</f>
        <v>38</v>
      </c>
      <c r="H41" s="195">
        <f>'[2]17'!I43</f>
        <v>0</v>
      </c>
      <c r="I41" s="195">
        <f>'[2]17'!J43</f>
        <v>0</v>
      </c>
      <c r="J41" s="195">
        <f>'[2]17'!K43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'[2]17'!B44</f>
        <v>42</v>
      </c>
      <c r="C42" s="195">
        <f>'[2]17'!C44</f>
        <v>30</v>
      </c>
      <c r="D42" s="195">
        <f>'[2]17'!D44</f>
        <v>0</v>
      </c>
      <c r="E42" s="195">
        <f>'[2]17'!E44</f>
        <v>0</v>
      </c>
      <c r="F42" s="15">
        <f t="shared" si="6"/>
        <v>72</v>
      </c>
      <c r="G42" s="194">
        <f>'[2]17'!H44</f>
        <v>37</v>
      </c>
      <c r="H42" s="195">
        <f>'[2]17'!I44</f>
        <v>0</v>
      </c>
      <c r="I42" s="195">
        <f>'[2]17'!J44</f>
        <v>0</v>
      </c>
      <c r="J42" s="195">
        <f>'[2]17'!K44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'[2]17'!B45</f>
        <v>42</v>
      </c>
      <c r="C43" s="195">
        <f>'[2]17'!C45</f>
        <v>30</v>
      </c>
      <c r="D43" s="195">
        <f>'[2]17'!D45</f>
        <v>0</v>
      </c>
      <c r="E43" s="195">
        <f>'[2]17'!E45</f>
        <v>0</v>
      </c>
      <c r="F43" s="15">
        <f t="shared" si="6"/>
        <v>72</v>
      </c>
      <c r="G43" s="194">
        <f>'[2]17'!H45</f>
        <v>37</v>
      </c>
      <c r="H43" s="195">
        <f>'[2]17'!I45</f>
        <v>0</v>
      </c>
      <c r="I43" s="195">
        <f>'[2]17'!J45</f>
        <v>0</v>
      </c>
      <c r="J43" s="195">
        <f>'[2]17'!K45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'[2]17'!B46</f>
        <v>42</v>
      </c>
      <c r="C44" s="195">
        <f>'[2]17'!C46</f>
        <v>30</v>
      </c>
      <c r="D44" s="195">
        <f>'[2]17'!D46</f>
        <v>0</v>
      </c>
      <c r="E44" s="195">
        <f>'[2]17'!E46</f>
        <v>0</v>
      </c>
      <c r="F44" s="15">
        <f t="shared" si="6"/>
        <v>72</v>
      </c>
      <c r="G44" s="194">
        <f>'[2]17'!H46</f>
        <v>37</v>
      </c>
      <c r="H44" s="195">
        <f>'[2]17'!I46</f>
        <v>0</v>
      </c>
      <c r="I44" s="195">
        <f>'[2]17'!J46</f>
        <v>0</v>
      </c>
      <c r="J44" s="195">
        <f>'[2]17'!K46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'[2]17'!B47</f>
        <v>42</v>
      </c>
      <c r="C45" s="195">
        <f>'[2]17'!C47</f>
        <v>30</v>
      </c>
      <c r="D45" s="195">
        <f>'[2]17'!D47</f>
        <v>0</v>
      </c>
      <c r="E45" s="195">
        <f>'[2]17'!E47</f>
        <v>0</v>
      </c>
      <c r="F45" s="15">
        <f t="shared" si="6"/>
        <v>72</v>
      </c>
      <c r="G45" s="194">
        <f>'[2]17'!H47</f>
        <v>37</v>
      </c>
      <c r="H45" s="195">
        <f>'[2]17'!I47</f>
        <v>0</v>
      </c>
      <c r="I45" s="195">
        <f>'[2]17'!J47</f>
        <v>0</v>
      </c>
      <c r="J45" s="195">
        <f>'[2]17'!K47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'[2]17'!B48</f>
        <v>42</v>
      </c>
      <c r="C46" s="195">
        <f>'[2]17'!C48</f>
        <v>30</v>
      </c>
      <c r="D46" s="195">
        <f>'[2]17'!D48</f>
        <v>0</v>
      </c>
      <c r="E46" s="195">
        <f>'[2]17'!E48</f>
        <v>0</v>
      </c>
      <c r="F46" s="15">
        <f t="shared" si="6"/>
        <v>72</v>
      </c>
      <c r="G46" s="194">
        <f>'[2]17'!H48</f>
        <v>37</v>
      </c>
      <c r="H46" s="195">
        <f>'[2]17'!I48</f>
        <v>0</v>
      </c>
      <c r="I46" s="195">
        <f>'[2]17'!J48</f>
        <v>0</v>
      </c>
      <c r="J46" s="195">
        <f>'[2]17'!K48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'[2]17'!B49</f>
        <v>42</v>
      </c>
      <c r="C47" s="195">
        <f>'[2]17'!C49</f>
        <v>30</v>
      </c>
      <c r="D47" s="195">
        <f>'[2]17'!D49</f>
        <v>0</v>
      </c>
      <c r="E47" s="195">
        <f>'[2]17'!E49</f>
        <v>0</v>
      </c>
      <c r="F47" s="15">
        <f t="shared" si="6"/>
        <v>72</v>
      </c>
      <c r="G47" s="194">
        <f>'[2]17'!H49</f>
        <v>37</v>
      </c>
      <c r="H47" s="195">
        <f>'[2]17'!I49</f>
        <v>0</v>
      </c>
      <c r="I47" s="195">
        <f>'[2]17'!J49</f>
        <v>0</v>
      </c>
      <c r="J47" s="195">
        <f>'[2]17'!K49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'[2]17'!B50</f>
        <v>42</v>
      </c>
      <c r="C48" s="195">
        <f>'[2]17'!C50</f>
        <v>30</v>
      </c>
      <c r="D48" s="195">
        <f>'[2]17'!D50</f>
        <v>0</v>
      </c>
      <c r="E48" s="195">
        <f>'[2]17'!E50</f>
        <v>0</v>
      </c>
      <c r="F48" s="15">
        <f t="shared" si="6"/>
        <v>72</v>
      </c>
      <c r="G48" s="194">
        <f>'[2]17'!H50</f>
        <v>37</v>
      </c>
      <c r="H48" s="195">
        <f>'[2]17'!I50</f>
        <v>0</v>
      </c>
      <c r="I48" s="195">
        <f>'[2]17'!J50</f>
        <v>0</v>
      </c>
      <c r="J48" s="195">
        <f>'[2]17'!K50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'[2]17'!B51</f>
        <v>42</v>
      </c>
      <c r="C49" s="195">
        <f>'[2]17'!C51</f>
        <v>30</v>
      </c>
      <c r="D49" s="195">
        <f>'[2]17'!D51</f>
        <v>0</v>
      </c>
      <c r="E49" s="195">
        <f>'[2]17'!E51</f>
        <v>0</v>
      </c>
      <c r="F49" s="15">
        <f t="shared" si="6"/>
        <v>72</v>
      </c>
      <c r="G49" s="194">
        <f>'[2]17'!H51</f>
        <v>37</v>
      </c>
      <c r="H49" s="195">
        <f>'[2]17'!I51</f>
        <v>0</v>
      </c>
      <c r="I49" s="195">
        <f>'[2]17'!J51</f>
        <v>0</v>
      </c>
      <c r="J49" s="195">
        <f>'[2]17'!K51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'[2]17'!B52</f>
        <v>42</v>
      </c>
      <c r="C50" s="195">
        <f>'[2]17'!C52</f>
        <v>30</v>
      </c>
      <c r="D50" s="195">
        <f>'[2]17'!D52</f>
        <v>0</v>
      </c>
      <c r="E50" s="195">
        <f>'[2]17'!E52</f>
        <v>0</v>
      </c>
      <c r="F50" s="15">
        <f t="shared" si="6"/>
        <v>72</v>
      </c>
      <c r="G50" s="194">
        <f>'[2]17'!H52</f>
        <v>37</v>
      </c>
      <c r="H50" s="195">
        <f>'[2]17'!I52</f>
        <v>0</v>
      </c>
      <c r="I50" s="195">
        <f>'[2]17'!J52</f>
        <v>0</v>
      </c>
      <c r="J50" s="195">
        <f>'[2]17'!K52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'[2]17'!B53</f>
        <v>42</v>
      </c>
      <c r="C51" s="195">
        <f>'[2]17'!C53</f>
        <v>30</v>
      </c>
      <c r="D51" s="195">
        <f>'[2]17'!D53</f>
        <v>0</v>
      </c>
      <c r="E51" s="195">
        <f>'[2]17'!E53</f>
        <v>0</v>
      </c>
      <c r="F51" s="15">
        <f t="shared" si="6"/>
        <v>72</v>
      </c>
      <c r="G51" s="194">
        <f>'[2]17'!H53</f>
        <v>37</v>
      </c>
      <c r="H51" s="195">
        <f>'[2]17'!I53</f>
        <v>0</v>
      </c>
      <c r="I51" s="195">
        <f>'[2]17'!J53</f>
        <v>0</v>
      </c>
      <c r="J51" s="195">
        <f>'[2]17'!K53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'[2]17'!B54</f>
        <v>42</v>
      </c>
      <c r="C52" s="195">
        <f>'[2]17'!C54</f>
        <v>30</v>
      </c>
      <c r="D52" s="195">
        <f>'[2]17'!D54</f>
        <v>0</v>
      </c>
      <c r="E52" s="195">
        <f>'[2]17'!E54</f>
        <v>0</v>
      </c>
      <c r="F52" s="15">
        <f t="shared" si="6"/>
        <v>72</v>
      </c>
      <c r="G52" s="194">
        <f>'[2]17'!H54</f>
        <v>37</v>
      </c>
      <c r="H52" s="195">
        <f>'[2]17'!I54</f>
        <v>0</v>
      </c>
      <c r="I52" s="195">
        <f>'[2]17'!J54</f>
        <v>0</v>
      </c>
      <c r="J52" s="195">
        <f>'[2]17'!K54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'[2]17'!B55</f>
        <v>42</v>
      </c>
      <c r="C53" s="195">
        <f>'[2]17'!C55</f>
        <v>30</v>
      </c>
      <c r="D53" s="195">
        <f>'[2]17'!D55</f>
        <v>0</v>
      </c>
      <c r="E53" s="195">
        <f>'[2]17'!E55</f>
        <v>0</v>
      </c>
      <c r="F53" s="15">
        <f t="shared" si="6"/>
        <v>72</v>
      </c>
      <c r="G53" s="194">
        <f>'[2]17'!H55</f>
        <v>37</v>
      </c>
      <c r="H53" s="195">
        <f>'[2]17'!I55</f>
        <v>0</v>
      </c>
      <c r="I53" s="195">
        <f>'[2]17'!J55</f>
        <v>0</v>
      </c>
      <c r="J53" s="195">
        <f>'[2]17'!K55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'[2]17'!B56</f>
        <v>42</v>
      </c>
      <c r="C54" s="195">
        <f>'[2]17'!C56</f>
        <v>30</v>
      </c>
      <c r="D54" s="195">
        <f>'[2]17'!D56</f>
        <v>0</v>
      </c>
      <c r="E54" s="195">
        <f>'[2]17'!E56</f>
        <v>0</v>
      </c>
      <c r="F54" s="15">
        <f t="shared" si="6"/>
        <v>72</v>
      </c>
      <c r="G54" s="194">
        <f>'[2]17'!H56</f>
        <v>37</v>
      </c>
      <c r="H54" s="195">
        <f>'[2]17'!I56</f>
        <v>0</v>
      </c>
      <c r="I54" s="195">
        <f>'[2]17'!J56</f>
        <v>0</v>
      </c>
      <c r="J54" s="195">
        <f>'[2]17'!K56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'[2]17'!B57</f>
        <v>42</v>
      </c>
      <c r="C55" s="195">
        <f>'[2]17'!C57</f>
        <v>30</v>
      </c>
      <c r="D55" s="195">
        <f>'[2]17'!D57</f>
        <v>0</v>
      </c>
      <c r="E55" s="195">
        <f>'[2]17'!E57</f>
        <v>0</v>
      </c>
      <c r="F55" s="15">
        <f t="shared" si="6"/>
        <v>72</v>
      </c>
      <c r="G55" s="194">
        <f>'[2]17'!H57</f>
        <v>37</v>
      </c>
      <c r="H55" s="195">
        <f>'[2]17'!I57</f>
        <v>0</v>
      </c>
      <c r="I55" s="195">
        <f>'[2]17'!J57</f>
        <v>0</v>
      </c>
      <c r="J55" s="195">
        <f>'[2]17'!K57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'[2]17'!B58</f>
        <v>42</v>
      </c>
      <c r="C56" s="195">
        <f>'[2]17'!C58</f>
        <v>30</v>
      </c>
      <c r="D56" s="195">
        <f>'[2]17'!D58</f>
        <v>0</v>
      </c>
      <c r="E56" s="195">
        <f>'[2]17'!E58</f>
        <v>0</v>
      </c>
      <c r="F56" s="15">
        <f t="shared" si="6"/>
        <v>72</v>
      </c>
      <c r="G56" s="194">
        <f>'[2]17'!H58</f>
        <v>36</v>
      </c>
      <c r="H56" s="195">
        <f>'[2]17'!I58</f>
        <v>0</v>
      </c>
      <c r="I56" s="195">
        <f>'[2]17'!J58</f>
        <v>0</v>
      </c>
      <c r="J56" s="195">
        <f>'[2]17'!K58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'[2]17'!B59</f>
        <v>42</v>
      </c>
      <c r="C57" s="195">
        <f>'[2]17'!C59</f>
        <v>30</v>
      </c>
      <c r="D57" s="195">
        <f>'[2]17'!D59</f>
        <v>0</v>
      </c>
      <c r="E57" s="195">
        <f>'[2]17'!E59</f>
        <v>0</v>
      </c>
      <c r="F57" s="15">
        <f t="shared" si="6"/>
        <v>72</v>
      </c>
      <c r="G57" s="194">
        <f>'[2]17'!H59</f>
        <v>36</v>
      </c>
      <c r="H57" s="195">
        <f>'[2]17'!I59</f>
        <v>0</v>
      </c>
      <c r="I57" s="195">
        <f>'[2]17'!J59</f>
        <v>0</v>
      </c>
      <c r="J57" s="195">
        <f>'[2]17'!K59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'[2]17'!B60</f>
        <v>42</v>
      </c>
      <c r="C58" s="195">
        <f>'[2]17'!C60</f>
        <v>30</v>
      </c>
      <c r="D58" s="195">
        <f>'[2]17'!D60</f>
        <v>0</v>
      </c>
      <c r="E58" s="195">
        <f>'[2]17'!E60</f>
        <v>0</v>
      </c>
      <c r="F58" s="15">
        <f t="shared" si="6"/>
        <v>72</v>
      </c>
      <c r="G58" s="194">
        <f>'[2]17'!H60</f>
        <v>36</v>
      </c>
      <c r="H58" s="195">
        <f>'[2]17'!I60</f>
        <v>0</v>
      </c>
      <c r="I58" s="195">
        <f>'[2]17'!J60</f>
        <v>0</v>
      </c>
      <c r="J58" s="195">
        <f>'[2]17'!K60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'[2]17'!B61</f>
        <v>42</v>
      </c>
      <c r="C59" s="195">
        <f>'[2]17'!C61</f>
        <v>30</v>
      </c>
      <c r="D59" s="195">
        <f>'[2]17'!D61</f>
        <v>0</v>
      </c>
      <c r="E59" s="195">
        <f>'[2]17'!E61</f>
        <v>0</v>
      </c>
      <c r="F59" s="15">
        <f t="shared" si="6"/>
        <v>72</v>
      </c>
      <c r="G59" s="194">
        <f>'[2]17'!H61</f>
        <v>36</v>
      </c>
      <c r="H59" s="195">
        <f>'[2]17'!I61</f>
        <v>0</v>
      </c>
      <c r="I59" s="195">
        <f>'[2]17'!J61</f>
        <v>0</v>
      </c>
      <c r="J59" s="195">
        <f>'[2]17'!K61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'[2]17'!B62</f>
        <v>42</v>
      </c>
      <c r="C60" s="195">
        <f>'[2]17'!C62</f>
        <v>30</v>
      </c>
      <c r="D60" s="195">
        <f>'[2]17'!D62</f>
        <v>0</v>
      </c>
      <c r="E60" s="195">
        <f>'[2]17'!E62</f>
        <v>0</v>
      </c>
      <c r="F60" s="15">
        <f t="shared" si="6"/>
        <v>72</v>
      </c>
      <c r="G60" s="194">
        <f>'[2]17'!H62</f>
        <v>36</v>
      </c>
      <c r="H60" s="195">
        <f>'[2]17'!I62</f>
        <v>0</v>
      </c>
      <c r="I60" s="195">
        <f>'[2]17'!J62</f>
        <v>0</v>
      </c>
      <c r="J60" s="195">
        <f>'[2]17'!K62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'[2]17'!B63</f>
        <v>42</v>
      </c>
      <c r="C61" s="195">
        <f>'[2]17'!C63</f>
        <v>30</v>
      </c>
      <c r="D61" s="195">
        <f>'[2]17'!D63</f>
        <v>0</v>
      </c>
      <c r="E61" s="195">
        <f>'[2]17'!E63</f>
        <v>0</v>
      </c>
      <c r="F61" s="15">
        <f t="shared" si="6"/>
        <v>72</v>
      </c>
      <c r="G61" s="194">
        <f>'[2]17'!H63</f>
        <v>36</v>
      </c>
      <c r="H61" s="195">
        <f>'[2]17'!I63</f>
        <v>0</v>
      </c>
      <c r="I61" s="195">
        <f>'[2]17'!J63</f>
        <v>0</v>
      </c>
      <c r="J61" s="195">
        <f>'[2]17'!K63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'[2]17'!B64</f>
        <v>42</v>
      </c>
      <c r="C62" s="195">
        <f>'[2]17'!C64</f>
        <v>30</v>
      </c>
      <c r="D62" s="195">
        <f>'[2]17'!D64</f>
        <v>0</v>
      </c>
      <c r="E62" s="195">
        <f>'[2]17'!E64</f>
        <v>0</v>
      </c>
      <c r="F62" s="15">
        <f t="shared" si="6"/>
        <v>72</v>
      </c>
      <c r="G62" s="194">
        <f>'[2]17'!H64</f>
        <v>36</v>
      </c>
      <c r="H62" s="195">
        <f>'[2]17'!I64</f>
        <v>0</v>
      </c>
      <c r="I62" s="195">
        <f>'[2]17'!J64</f>
        <v>0</v>
      </c>
      <c r="J62" s="195">
        <f>'[2]17'!K64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'[2]17'!B65</f>
        <v>42</v>
      </c>
      <c r="C63" s="195">
        <f>'[2]17'!C65</f>
        <v>30</v>
      </c>
      <c r="D63" s="195">
        <f>'[2]17'!D65</f>
        <v>0</v>
      </c>
      <c r="E63" s="195">
        <f>'[2]17'!E65</f>
        <v>0</v>
      </c>
      <c r="F63" s="15">
        <f t="shared" si="6"/>
        <v>72</v>
      </c>
      <c r="G63" s="194">
        <f>'[2]17'!H65</f>
        <v>36</v>
      </c>
      <c r="H63" s="195">
        <f>'[2]17'!I65</f>
        <v>0</v>
      </c>
      <c r="I63" s="195">
        <f>'[2]17'!J65</f>
        <v>0</v>
      </c>
      <c r="J63" s="195">
        <f>'[2]17'!K65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'[2]17'!B66</f>
        <v>42</v>
      </c>
      <c r="C64" s="195">
        <f>'[2]17'!C66</f>
        <v>30</v>
      </c>
      <c r="D64" s="195">
        <f>'[2]17'!D66</f>
        <v>0</v>
      </c>
      <c r="E64" s="195">
        <f>'[2]17'!E66</f>
        <v>0</v>
      </c>
      <c r="F64" s="15">
        <f t="shared" si="6"/>
        <v>72</v>
      </c>
      <c r="G64" s="194">
        <f>'[2]17'!H66</f>
        <v>36</v>
      </c>
      <c r="H64" s="195">
        <f>'[2]17'!I66</f>
        <v>0</v>
      </c>
      <c r="I64" s="195">
        <f>'[2]17'!J66</f>
        <v>0</v>
      </c>
      <c r="J64" s="195">
        <f>'[2]17'!K66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'[2]17'!B67</f>
        <v>42</v>
      </c>
      <c r="C65" s="195">
        <f>'[2]17'!C67</f>
        <v>30</v>
      </c>
      <c r="D65" s="195">
        <f>'[2]17'!D67</f>
        <v>0</v>
      </c>
      <c r="E65" s="195">
        <f>'[2]17'!E67</f>
        <v>0</v>
      </c>
      <c r="F65" s="15">
        <f t="shared" si="6"/>
        <v>72</v>
      </c>
      <c r="G65" s="194">
        <f>'[2]17'!H67</f>
        <v>36</v>
      </c>
      <c r="H65" s="195">
        <f>'[2]17'!I67</f>
        <v>0</v>
      </c>
      <c r="I65" s="195">
        <f>'[2]17'!J67</f>
        <v>0</v>
      </c>
      <c r="J65" s="195">
        <f>'[2]17'!K67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'[2]17'!B68</f>
        <v>42</v>
      </c>
      <c r="C66" s="195">
        <f>'[2]17'!C68</f>
        <v>30</v>
      </c>
      <c r="D66" s="195">
        <f>'[2]17'!D68</f>
        <v>0</v>
      </c>
      <c r="E66" s="195">
        <f>'[2]17'!E68</f>
        <v>0</v>
      </c>
      <c r="F66" s="15">
        <f t="shared" si="6"/>
        <v>72</v>
      </c>
      <c r="G66" s="194">
        <f>'[2]17'!H68</f>
        <v>36</v>
      </c>
      <c r="H66" s="195">
        <f>'[2]17'!I68</f>
        <v>0</v>
      </c>
      <c r="I66" s="195">
        <f>'[2]17'!J68</f>
        <v>0</v>
      </c>
      <c r="J66" s="195">
        <f>'[2]17'!K68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'[2]17'!B69</f>
        <v>42</v>
      </c>
      <c r="C67" s="195">
        <f>'[2]17'!C69</f>
        <v>30</v>
      </c>
      <c r="D67" s="195">
        <f>'[2]17'!D69</f>
        <v>0</v>
      </c>
      <c r="E67" s="195">
        <f>'[2]17'!E69</f>
        <v>0</v>
      </c>
      <c r="F67" s="15">
        <f t="shared" si="6"/>
        <v>72</v>
      </c>
      <c r="G67" s="194">
        <f>'[2]17'!H69</f>
        <v>36</v>
      </c>
      <c r="H67" s="195">
        <f>'[2]17'!I69</f>
        <v>0</v>
      </c>
      <c r="I67" s="195">
        <f>'[2]17'!J69</f>
        <v>0</v>
      </c>
      <c r="J67" s="195">
        <f>'[2]17'!K69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'[2]17'!B70</f>
        <v>42</v>
      </c>
      <c r="C68" s="195">
        <f>'[2]17'!C70</f>
        <v>30</v>
      </c>
      <c r="D68" s="195">
        <f>'[2]17'!D70</f>
        <v>0</v>
      </c>
      <c r="E68" s="195">
        <f>'[2]17'!E70</f>
        <v>0</v>
      </c>
      <c r="F68" s="15">
        <f t="shared" si="6"/>
        <v>72</v>
      </c>
      <c r="G68" s="194">
        <f>'[2]17'!H70</f>
        <v>36</v>
      </c>
      <c r="H68" s="195">
        <f>'[2]17'!I70</f>
        <v>0</v>
      </c>
      <c r="I68" s="195">
        <f>'[2]17'!J70</f>
        <v>0</v>
      </c>
      <c r="J68" s="195">
        <f>'[2]17'!K70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'[2]17'!B71</f>
        <v>42</v>
      </c>
      <c r="C69" s="195">
        <f>'[2]17'!C71</f>
        <v>30</v>
      </c>
      <c r="D69" s="195">
        <f>'[2]17'!D71</f>
        <v>0</v>
      </c>
      <c r="E69" s="195">
        <f>'[2]17'!E71</f>
        <v>0</v>
      </c>
      <c r="F69" s="15">
        <f t="shared" ref="F69:F98" si="16">SUM(B69:E69)</f>
        <v>72</v>
      </c>
      <c r="G69" s="194">
        <f>'[2]17'!H71</f>
        <v>36</v>
      </c>
      <c r="H69" s="195">
        <f>'[2]17'!I71</f>
        <v>0</v>
      </c>
      <c r="I69" s="195">
        <f>'[2]17'!J71</f>
        <v>0</v>
      </c>
      <c r="J69" s="195">
        <f>'[2]17'!K71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'[2]17'!B72</f>
        <v>42</v>
      </c>
      <c r="C70" s="195">
        <f>'[2]17'!C72</f>
        <v>30</v>
      </c>
      <c r="D70" s="195">
        <f>'[2]17'!D72</f>
        <v>0</v>
      </c>
      <c r="E70" s="195">
        <f>'[2]17'!E72</f>
        <v>0</v>
      </c>
      <c r="F70" s="15">
        <f t="shared" si="16"/>
        <v>72</v>
      </c>
      <c r="G70" s="194">
        <f>'[2]17'!H72</f>
        <v>36</v>
      </c>
      <c r="H70" s="195">
        <f>'[2]17'!I72</f>
        <v>0</v>
      </c>
      <c r="I70" s="195">
        <f>'[2]17'!J72</f>
        <v>0</v>
      </c>
      <c r="J70" s="195">
        <f>'[2]17'!K72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'[2]17'!B73</f>
        <v>42</v>
      </c>
      <c r="C71" s="195">
        <f>'[2]17'!C73</f>
        <v>30</v>
      </c>
      <c r="D71" s="195">
        <f>'[2]17'!D73</f>
        <v>0</v>
      </c>
      <c r="E71" s="195">
        <f>'[2]17'!E73</f>
        <v>0</v>
      </c>
      <c r="F71" s="15">
        <f t="shared" si="16"/>
        <v>72</v>
      </c>
      <c r="G71" s="194">
        <f>'[2]17'!H73</f>
        <v>37</v>
      </c>
      <c r="H71" s="195">
        <f>'[2]17'!I73</f>
        <v>0</v>
      </c>
      <c r="I71" s="195">
        <f>'[2]17'!J73</f>
        <v>0</v>
      </c>
      <c r="J71" s="195">
        <f>'[2]17'!K73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'[2]17'!B74</f>
        <v>42</v>
      </c>
      <c r="C72" s="195">
        <f>'[2]17'!C74</f>
        <v>30</v>
      </c>
      <c r="D72" s="195">
        <f>'[2]17'!D74</f>
        <v>0</v>
      </c>
      <c r="E72" s="195">
        <f>'[2]17'!E74</f>
        <v>0</v>
      </c>
      <c r="F72" s="15">
        <f t="shared" si="16"/>
        <v>72</v>
      </c>
      <c r="G72" s="194">
        <f>'[2]17'!H74</f>
        <v>37</v>
      </c>
      <c r="H72" s="195">
        <f>'[2]17'!I74</f>
        <v>0</v>
      </c>
      <c r="I72" s="195">
        <f>'[2]17'!J74</f>
        <v>0</v>
      </c>
      <c r="J72" s="195">
        <f>'[2]17'!K74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'[2]17'!B75</f>
        <v>42</v>
      </c>
      <c r="C73" s="195">
        <f>'[2]17'!C75</f>
        <v>30</v>
      </c>
      <c r="D73" s="195">
        <f>'[2]17'!D75</f>
        <v>0</v>
      </c>
      <c r="E73" s="195">
        <f>'[2]17'!E75</f>
        <v>0</v>
      </c>
      <c r="F73" s="15">
        <f t="shared" si="16"/>
        <v>72</v>
      </c>
      <c r="G73" s="194">
        <f>'[2]17'!H75</f>
        <v>37</v>
      </c>
      <c r="H73" s="195">
        <f>'[2]17'!I75</f>
        <v>0</v>
      </c>
      <c r="I73" s="195">
        <f>'[2]17'!J75</f>
        <v>0</v>
      </c>
      <c r="J73" s="195">
        <f>'[2]17'!K75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'[2]17'!B76</f>
        <v>42</v>
      </c>
      <c r="C74" s="195">
        <f>'[2]17'!C76</f>
        <v>30</v>
      </c>
      <c r="D74" s="195">
        <f>'[2]17'!D76</f>
        <v>0</v>
      </c>
      <c r="E74" s="195">
        <f>'[2]17'!E76</f>
        <v>0</v>
      </c>
      <c r="F74" s="15">
        <f t="shared" si="16"/>
        <v>72</v>
      </c>
      <c r="G74" s="194">
        <f>'[2]17'!H76</f>
        <v>37</v>
      </c>
      <c r="H74" s="195">
        <f>'[2]17'!I76</f>
        <v>0</v>
      </c>
      <c r="I74" s="195">
        <f>'[2]17'!J76</f>
        <v>0</v>
      </c>
      <c r="J74" s="195">
        <f>'[2]17'!K76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'[2]17'!B77</f>
        <v>42</v>
      </c>
      <c r="C75" s="195">
        <f>'[2]17'!C77</f>
        <v>30</v>
      </c>
      <c r="D75" s="195">
        <f>'[2]17'!D77</f>
        <v>0</v>
      </c>
      <c r="E75" s="195">
        <f>'[2]17'!E77</f>
        <v>0</v>
      </c>
      <c r="F75" s="15">
        <f t="shared" si="16"/>
        <v>72</v>
      </c>
      <c r="G75" s="194">
        <f>'[2]17'!H77</f>
        <v>37</v>
      </c>
      <c r="H75" s="195">
        <f>'[2]17'!I77</f>
        <v>0</v>
      </c>
      <c r="I75" s="195">
        <f>'[2]17'!J77</f>
        <v>0</v>
      </c>
      <c r="J75" s="195">
        <f>'[2]17'!K77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'[2]17'!B78</f>
        <v>42</v>
      </c>
      <c r="C76" s="195">
        <f>'[2]17'!C78</f>
        <v>30</v>
      </c>
      <c r="D76" s="195">
        <f>'[2]17'!D78</f>
        <v>0</v>
      </c>
      <c r="E76" s="195">
        <f>'[2]17'!E78</f>
        <v>0</v>
      </c>
      <c r="F76" s="15">
        <f t="shared" si="16"/>
        <v>72</v>
      </c>
      <c r="G76" s="194">
        <f>'[2]17'!H78</f>
        <v>37</v>
      </c>
      <c r="H76" s="195">
        <f>'[2]17'!I78</f>
        <v>0</v>
      </c>
      <c r="I76" s="195">
        <f>'[2]17'!J78</f>
        <v>0</v>
      </c>
      <c r="J76" s="195">
        <f>'[2]17'!K78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'[2]17'!B79</f>
        <v>42</v>
      </c>
      <c r="C77" s="195">
        <f>'[2]17'!C79</f>
        <v>30</v>
      </c>
      <c r="D77" s="195">
        <f>'[2]17'!D79</f>
        <v>0</v>
      </c>
      <c r="E77" s="195">
        <f>'[2]17'!E79</f>
        <v>0</v>
      </c>
      <c r="F77" s="15">
        <f t="shared" si="16"/>
        <v>72</v>
      </c>
      <c r="G77" s="194">
        <f>'[2]17'!H79</f>
        <v>37</v>
      </c>
      <c r="H77" s="195">
        <f>'[2]17'!I79</f>
        <v>0</v>
      </c>
      <c r="I77" s="195">
        <f>'[2]17'!J79</f>
        <v>0</v>
      </c>
      <c r="J77" s="195">
        <f>'[2]17'!K79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'[2]17'!B80</f>
        <v>42</v>
      </c>
      <c r="C78" s="195">
        <f>'[2]17'!C80</f>
        <v>30</v>
      </c>
      <c r="D78" s="195">
        <f>'[2]17'!D80</f>
        <v>0</v>
      </c>
      <c r="E78" s="195">
        <f>'[2]17'!E80</f>
        <v>0</v>
      </c>
      <c r="F78" s="15">
        <f t="shared" si="16"/>
        <v>72</v>
      </c>
      <c r="G78" s="194">
        <f>'[2]17'!H80</f>
        <v>37</v>
      </c>
      <c r="H78" s="195">
        <f>'[2]17'!I80</f>
        <v>0</v>
      </c>
      <c r="I78" s="195">
        <f>'[2]17'!J80</f>
        <v>0</v>
      </c>
      <c r="J78" s="195">
        <f>'[2]17'!K80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'[2]17'!B81</f>
        <v>42</v>
      </c>
      <c r="C79" s="195">
        <f>'[2]17'!C81</f>
        <v>30</v>
      </c>
      <c r="D79" s="195">
        <f>'[2]17'!D81</f>
        <v>0</v>
      </c>
      <c r="E79" s="195">
        <f>'[2]17'!E81</f>
        <v>0</v>
      </c>
      <c r="F79" s="15">
        <f t="shared" si="16"/>
        <v>72</v>
      </c>
      <c r="G79" s="194">
        <f>'[2]17'!H81</f>
        <v>37</v>
      </c>
      <c r="H79" s="195">
        <f>'[2]17'!I81</f>
        <v>0</v>
      </c>
      <c r="I79" s="195">
        <f>'[2]17'!J81</f>
        <v>0</v>
      </c>
      <c r="J79" s="195">
        <f>'[2]17'!K81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'[2]17'!B82</f>
        <v>42</v>
      </c>
      <c r="C80" s="195">
        <f>'[2]17'!C82</f>
        <v>30</v>
      </c>
      <c r="D80" s="195">
        <f>'[2]17'!D82</f>
        <v>0</v>
      </c>
      <c r="E80" s="195">
        <f>'[2]17'!E82</f>
        <v>0</v>
      </c>
      <c r="F80" s="15">
        <f t="shared" si="16"/>
        <v>72</v>
      </c>
      <c r="G80" s="194">
        <f>'[2]17'!H82</f>
        <v>37</v>
      </c>
      <c r="H80" s="195">
        <f>'[2]17'!I82</f>
        <v>0</v>
      </c>
      <c r="I80" s="195">
        <f>'[2]17'!J82</f>
        <v>0</v>
      </c>
      <c r="J80" s="195">
        <f>'[2]17'!K82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'[2]17'!B83</f>
        <v>42</v>
      </c>
      <c r="C81" s="195">
        <f>'[2]17'!C83</f>
        <v>30</v>
      </c>
      <c r="D81" s="195">
        <f>'[2]17'!D83</f>
        <v>0</v>
      </c>
      <c r="E81" s="195">
        <f>'[2]17'!E83</f>
        <v>0</v>
      </c>
      <c r="F81" s="15">
        <f t="shared" si="16"/>
        <v>72</v>
      </c>
      <c r="G81" s="194">
        <f>'[2]17'!H83</f>
        <v>37</v>
      </c>
      <c r="H81" s="195">
        <f>'[2]17'!I83</f>
        <v>0</v>
      </c>
      <c r="I81" s="195">
        <f>'[2]17'!J83</f>
        <v>0</v>
      </c>
      <c r="J81" s="195">
        <f>'[2]17'!K83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'[2]17'!B84</f>
        <v>42</v>
      </c>
      <c r="C82" s="195">
        <f>'[2]17'!C84</f>
        <v>30</v>
      </c>
      <c r="D82" s="195">
        <f>'[2]17'!D84</f>
        <v>0</v>
      </c>
      <c r="E82" s="195">
        <f>'[2]17'!E84</f>
        <v>0</v>
      </c>
      <c r="F82" s="15">
        <f t="shared" si="16"/>
        <v>72</v>
      </c>
      <c r="G82" s="194">
        <f>'[2]17'!H84</f>
        <v>37</v>
      </c>
      <c r="H82" s="195">
        <f>'[2]17'!I84</f>
        <v>0</v>
      </c>
      <c r="I82" s="195">
        <f>'[2]17'!J84</f>
        <v>0</v>
      </c>
      <c r="J82" s="195">
        <f>'[2]17'!K84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'[2]17'!B85</f>
        <v>42</v>
      </c>
      <c r="C83" s="195">
        <f>'[2]17'!C85</f>
        <v>30</v>
      </c>
      <c r="D83" s="195">
        <f>'[2]17'!D85</f>
        <v>0</v>
      </c>
      <c r="E83" s="195">
        <f>'[2]17'!E85</f>
        <v>0</v>
      </c>
      <c r="F83" s="15">
        <f t="shared" si="16"/>
        <v>72</v>
      </c>
      <c r="G83" s="194">
        <f>'[2]17'!H85</f>
        <v>38</v>
      </c>
      <c r="H83" s="195">
        <f>'[2]17'!I85</f>
        <v>0</v>
      </c>
      <c r="I83" s="195">
        <f>'[2]17'!J85</f>
        <v>0</v>
      </c>
      <c r="J83" s="195">
        <f>'[2]17'!K85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'[2]17'!B86</f>
        <v>42</v>
      </c>
      <c r="C84" s="195">
        <f>'[2]17'!C86</f>
        <v>30</v>
      </c>
      <c r="D84" s="195">
        <f>'[2]17'!D86</f>
        <v>0</v>
      </c>
      <c r="E84" s="195">
        <f>'[2]17'!E86</f>
        <v>0</v>
      </c>
      <c r="F84" s="15">
        <f t="shared" si="16"/>
        <v>72</v>
      </c>
      <c r="G84" s="194">
        <f>'[2]17'!H86</f>
        <v>38</v>
      </c>
      <c r="H84" s="195">
        <f>'[2]17'!I86</f>
        <v>0</v>
      </c>
      <c r="I84" s="195">
        <f>'[2]17'!J86</f>
        <v>0</v>
      </c>
      <c r="J84" s="195">
        <f>'[2]17'!K86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'[2]17'!B87</f>
        <v>42</v>
      </c>
      <c r="C85" s="195">
        <f>'[2]17'!C87</f>
        <v>30</v>
      </c>
      <c r="D85" s="195">
        <f>'[2]17'!D87</f>
        <v>0</v>
      </c>
      <c r="E85" s="195">
        <f>'[2]17'!E87</f>
        <v>0</v>
      </c>
      <c r="F85" s="15">
        <f t="shared" si="16"/>
        <v>72</v>
      </c>
      <c r="G85" s="194">
        <f>'[2]17'!H87</f>
        <v>38</v>
      </c>
      <c r="H85" s="195">
        <f>'[2]17'!I87</f>
        <v>0</v>
      </c>
      <c r="I85" s="195">
        <f>'[2]17'!J87</f>
        <v>0</v>
      </c>
      <c r="J85" s="195">
        <f>'[2]17'!K87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'[2]17'!B88</f>
        <v>42</v>
      </c>
      <c r="C86" s="195">
        <f>'[2]17'!C88</f>
        <v>30</v>
      </c>
      <c r="D86" s="195">
        <f>'[2]17'!D88</f>
        <v>0</v>
      </c>
      <c r="E86" s="195">
        <f>'[2]17'!E88</f>
        <v>0</v>
      </c>
      <c r="F86" s="15">
        <f t="shared" si="16"/>
        <v>72</v>
      </c>
      <c r="G86" s="194">
        <f>'[2]17'!H88</f>
        <v>38</v>
      </c>
      <c r="H86" s="195">
        <f>'[2]17'!I88</f>
        <v>0</v>
      </c>
      <c r="I86" s="195">
        <f>'[2]17'!J88</f>
        <v>0</v>
      </c>
      <c r="J86" s="195">
        <f>'[2]17'!K88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'[2]17'!B89</f>
        <v>42</v>
      </c>
      <c r="C87" s="195">
        <f>'[2]17'!C89</f>
        <v>30</v>
      </c>
      <c r="D87" s="195">
        <f>'[2]17'!D89</f>
        <v>0</v>
      </c>
      <c r="E87" s="195">
        <f>'[2]17'!E89</f>
        <v>0</v>
      </c>
      <c r="F87" s="15">
        <f t="shared" si="16"/>
        <v>72</v>
      </c>
      <c r="G87" s="194">
        <f>'[2]17'!H89</f>
        <v>38</v>
      </c>
      <c r="H87" s="195">
        <f>'[2]17'!I89</f>
        <v>0</v>
      </c>
      <c r="I87" s="195">
        <f>'[2]17'!J89</f>
        <v>0</v>
      </c>
      <c r="J87" s="195">
        <f>'[2]17'!K89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'[2]17'!B90</f>
        <v>42</v>
      </c>
      <c r="C88" s="195">
        <f>'[2]17'!C90</f>
        <v>30</v>
      </c>
      <c r="D88" s="195">
        <f>'[2]17'!D90</f>
        <v>0</v>
      </c>
      <c r="E88" s="195">
        <f>'[2]17'!E90</f>
        <v>0</v>
      </c>
      <c r="F88" s="15">
        <f t="shared" si="16"/>
        <v>72</v>
      </c>
      <c r="G88" s="194">
        <f>'[2]17'!H90</f>
        <v>38</v>
      </c>
      <c r="H88" s="195">
        <f>'[2]17'!I90</f>
        <v>0</v>
      </c>
      <c r="I88" s="195">
        <f>'[2]17'!J90</f>
        <v>0</v>
      </c>
      <c r="J88" s="195">
        <f>'[2]17'!K90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'[2]17'!B91</f>
        <v>42</v>
      </c>
      <c r="C89" s="195">
        <f>'[2]17'!C91</f>
        <v>30</v>
      </c>
      <c r="D89" s="195">
        <f>'[2]17'!D91</f>
        <v>0</v>
      </c>
      <c r="E89" s="195">
        <f>'[2]17'!E91</f>
        <v>0</v>
      </c>
      <c r="F89" s="15">
        <f t="shared" si="16"/>
        <v>72</v>
      </c>
      <c r="G89" s="194">
        <f>'[2]17'!H91</f>
        <v>38</v>
      </c>
      <c r="H89" s="195">
        <f>'[2]17'!I91</f>
        <v>0</v>
      </c>
      <c r="I89" s="195">
        <f>'[2]17'!J91</f>
        <v>0</v>
      </c>
      <c r="J89" s="195">
        <f>'[2]17'!K91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'[2]17'!B92</f>
        <v>42</v>
      </c>
      <c r="C90" s="195">
        <f>'[2]17'!C92</f>
        <v>30</v>
      </c>
      <c r="D90" s="195">
        <f>'[2]17'!D92</f>
        <v>0</v>
      </c>
      <c r="E90" s="195">
        <f>'[2]17'!E92</f>
        <v>0</v>
      </c>
      <c r="F90" s="15">
        <f t="shared" si="16"/>
        <v>72</v>
      </c>
      <c r="G90" s="194">
        <f>'[2]17'!H92</f>
        <v>38</v>
      </c>
      <c r="H90" s="195">
        <f>'[2]17'!I92</f>
        <v>0</v>
      </c>
      <c r="I90" s="195">
        <f>'[2]17'!J92</f>
        <v>0</v>
      </c>
      <c r="J90" s="195">
        <f>'[2]17'!K92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'[2]17'!B93</f>
        <v>42</v>
      </c>
      <c r="C91" s="195">
        <f>'[2]17'!C93</f>
        <v>30</v>
      </c>
      <c r="D91" s="195">
        <f>'[2]17'!D93</f>
        <v>0</v>
      </c>
      <c r="E91" s="195">
        <f>'[2]17'!E93</f>
        <v>0</v>
      </c>
      <c r="F91" s="15">
        <f t="shared" si="16"/>
        <v>72</v>
      </c>
      <c r="G91" s="194">
        <f>'[2]17'!H93</f>
        <v>38</v>
      </c>
      <c r="H91" s="195">
        <f>'[2]17'!I93</f>
        <v>0</v>
      </c>
      <c r="I91" s="195">
        <f>'[2]17'!J93</f>
        <v>0</v>
      </c>
      <c r="J91" s="195">
        <f>'[2]17'!K93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'[2]17'!B94</f>
        <v>42</v>
      </c>
      <c r="C92" s="195">
        <f>'[2]17'!C94</f>
        <v>30</v>
      </c>
      <c r="D92" s="195">
        <f>'[2]17'!D94</f>
        <v>0</v>
      </c>
      <c r="E92" s="195">
        <f>'[2]17'!E94</f>
        <v>0</v>
      </c>
      <c r="F92" s="15">
        <f t="shared" si="16"/>
        <v>72</v>
      </c>
      <c r="G92" s="194">
        <f>'[2]17'!H94</f>
        <v>38</v>
      </c>
      <c r="H92" s="195">
        <f>'[2]17'!I94</f>
        <v>0</v>
      </c>
      <c r="I92" s="195">
        <f>'[2]17'!J94</f>
        <v>0</v>
      </c>
      <c r="J92" s="195">
        <f>'[2]17'!K94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'[2]17'!B95</f>
        <v>42</v>
      </c>
      <c r="C93" s="195">
        <f>'[2]17'!C95</f>
        <v>30</v>
      </c>
      <c r="D93" s="195">
        <f>'[2]17'!D95</f>
        <v>0</v>
      </c>
      <c r="E93" s="195">
        <f>'[2]17'!E95</f>
        <v>0</v>
      </c>
      <c r="F93" s="15">
        <f t="shared" si="16"/>
        <v>72</v>
      </c>
      <c r="G93" s="194">
        <f>'[2]17'!H95</f>
        <v>38</v>
      </c>
      <c r="H93" s="195">
        <f>'[2]17'!I95</f>
        <v>0</v>
      </c>
      <c r="I93" s="195">
        <f>'[2]17'!J95</f>
        <v>0</v>
      </c>
      <c r="J93" s="195">
        <f>'[2]17'!K95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'[2]17'!B96</f>
        <v>42</v>
      </c>
      <c r="C94" s="195">
        <f>'[2]17'!C96</f>
        <v>30</v>
      </c>
      <c r="D94" s="195">
        <f>'[2]17'!D96</f>
        <v>0</v>
      </c>
      <c r="E94" s="195">
        <f>'[2]17'!E96</f>
        <v>0</v>
      </c>
      <c r="F94" s="15">
        <f t="shared" si="16"/>
        <v>72</v>
      </c>
      <c r="G94" s="194">
        <f>'[2]17'!H96</f>
        <v>38</v>
      </c>
      <c r="H94" s="195">
        <f>'[2]17'!I96</f>
        <v>0</v>
      </c>
      <c r="I94" s="195">
        <f>'[2]17'!J96</f>
        <v>0</v>
      </c>
      <c r="J94" s="195">
        <f>'[2]17'!K96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'[2]17'!B97</f>
        <v>42</v>
      </c>
      <c r="C95" s="195">
        <f>'[2]17'!C97</f>
        <v>30</v>
      </c>
      <c r="D95" s="195">
        <f>'[2]17'!D97</f>
        <v>0</v>
      </c>
      <c r="E95" s="195">
        <f>'[2]17'!E97</f>
        <v>0</v>
      </c>
      <c r="F95" s="15">
        <f t="shared" si="16"/>
        <v>72</v>
      </c>
      <c r="G95" s="194">
        <f>'[2]17'!H97</f>
        <v>38</v>
      </c>
      <c r="H95" s="195">
        <f>'[2]17'!I97</f>
        <v>0</v>
      </c>
      <c r="I95" s="195">
        <f>'[2]17'!J97</f>
        <v>0</v>
      </c>
      <c r="J95" s="195">
        <f>'[2]17'!K97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'[2]17'!B98</f>
        <v>42</v>
      </c>
      <c r="C96" s="195">
        <f>'[2]17'!C98</f>
        <v>30</v>
      </c>
      <c r="D96" s="195">
        <f>'[2]17'!D98</f>
        <v>0</v>
      </c>
      <c r="E96" s="195">
        <f>'[2]17'!E98</f>
        <v>0</v>
      </c>
      <c r="F96" s="15">
        <f t="shared" si="16"/>
        <v>72</v>
      </c>
      <c r="G96" s="194">
        <f>'[2]17'!H98</f>
        <v>38</v>
      </c>
      <c r="H96" s="195">
        <f>'[2]17'!I98</f>
        <v>0</v>
      </c>
      <c r="I96" s="195">
        <f>'[2]17'!J98</f>
        <v>0</v>
      </c>
      <c r="J96" s="195">
        <f>'[2]17'!K98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'[2]17'!B99</f>
        <v>42</v>
      </c>
      <c r="C97" s="195">
        <f>'[2]17'!C99</f>
        <v>30</v>
      </c>
      <c r="D97" s="195">
        <f>'[2]17'!D99</f>
        <v>0</v>
      </c>
      <c r="E97" s="195">
        <f>'[2]17'!E99</f>
        <v>0</v>
      </c>
      <c r="F97" s="15">
        <f t="shared" si="16"/>
        <v>72</v>
      </c>
      <c r="G97" s="194">
        <f>'[2]17'!H99</f>
        <v>38</v>
      </c>
      <c r="H97" s="195">
        <f>'[2]17'!I99</f>
        <v>0</v>
      </c>
      <c r="I97" s="195">
        <f>'[2]17'!J99</f>
        <v>0</v>
      </c>
      <c r="J97" s="195">
        <f>'[2]17'!K99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'[2]17'!B100</f>
        <v>42</v>
      </c>
      <c r="C98" s="195">
        <f>'[2]17'!C100</f>
        <v>30</v>
      </c>
      <c r="D98" s="195">
        <f>'[2]17'!D100</f>
        <v>0</v>
      </c>
      <c r="E98" s="195">
        <f>'[2]17'!E100</f>
        <v>0</v>
      </c>
      <c r="F98" s="15">
        <f t="shared" si="16"/>
        <v>72</v>
      </c>
      <c r="G98" s="194">
        <f>'[2]17'!H100</f>
        <v>38</v>
      </c>
      <c r="H98" s="195">
        <f>'[2]17'!I100</f>
        <v>0</v>
      </c>
      <c r="I98" s="195">
        <f>'[2]17'!J100</f>
        <v>0</v>
      </c>
      <c r="J98" s="195">
        <f>'[2]17'!K100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0.89375000000000004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0.89375000000000004</v>
      </c>
      <c r="L99" s="128">
        <f t="shared" si="17"/>
        <v>2.4E-2</v>
      </c>
      <c r="M99" s="128">
        <f t="shared" si="17"/>
        <v>0.88144999999999996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0.88144999999999996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980</v>
      </c>
      <c r="G3" s="16">
        <f>'[3]17'!G5</f>
        <v>0</v>
      </c>
      <c r="H3" s="17">
        <f>SUM(B3:G3)</f>
        <v>1300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980</v>
      </c>
      <c r="G4" s="16">
        <f>'[3]17'!G6</f>
        <v>0</v>
      </c>
      <c r="H4" s="17">
        <f>SUM(B4:G4)</f>
        <v>1300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980</v>
      </c>
      <c r="G5" s="16">
        <f>'[3]17'!G7</f>
        <v>0</v>
      </c>
      <c r="H5" s="17">
        <f t="shared" ref="H5:H68" si="27">SUM(B5:G5)</f>
        <v>1300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980</v>
      </c>
      <c r="G6" s="16">
        <f>'[3]17'!G8</f>
        <v>0</v>
      </c>
      <c r="H6" s="17">
        <f t="shared" si="27"/>
        <v>1300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980</v>
      </c>
      <c r="G7" s="16">
        <f>'[3]17'!G9</f>
        <v>0</v>
      </c>
      <c r="H7" s="17">
        <f t="shared" si="27"/>
        <v>1300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26.03</v>
      </c>
      <c r="AU7" s="8">
        <v>26.03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26.03</v>
      </c>
      <c r="BM7" s="8">
        <f t="shared" si="22"/>
        <v>26.03</v>
      </c>
      <c r="BN7" s="8">
        <f t="shared" si="23"/>
        <v>26.99</v>
      </c>
      <c r="BO7" s="8">
        <f t="shared" si="24"/>
        <v>26.99</v>
      </c>
      <c r="BP7" s="139">
        <f t="shared" si="25"/>
        <v>-0.9599999999999973</v>
      </c>
      <c r="BQ7" s="139">
        <f t="shared" si="26"/>
        <v>-0.9599999999999973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980</v>
      </c>
      <c r="G8" s="16">
        <f>'[3]17'!G10</f>
        <v>0</v>
      </c>
      <c r="H8" s="17">
        <f t="shared" si="27"/>
        <v>1300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39">
        <f t="shared" si="25"/>
        <v>-0.9599999999999973</v>
      </c>
      <c r="BQ8" s="139">
        <f t="shared" si="26"/>
        <v>-0.9599999999999973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980</v>
      </c>
      <c r="G9" s="16">
        <f>'[3]17'!G11</f>
        <v>0</v>
      </c>
      <c r="H9" s="17">
        <f t="shared" si="27"/>
        <v>1300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39">
        <f t="shared" si="25"/>
        <v>-0.9599999999999973</v>
      </c>
      <c r="BQ9" s="139">
        <f t="shared" si="26"/>
        <v>-0.9599999999999973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980</v>
      </c>
      <c r="G10" s="16">
        <f>'[3]17'!G12</f>
        <v>0</v>
      </c>
      <c r="H10" s="17">
        <f t="shared" si="27"/>
        <v>1300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39">
        <f t="shared" si="25"/>
        <v>-0.9599999999999973</v>
      </c>
      <c r="BQ10" s="139">
        <f t="shared" si="26"/>
        <v>-0.9599999999999973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980</v>
      </c>
      <c r="G11" s="16">
        <f>'[3]17'!G13</f>
        <v>0</v>
      </c>
      <c r="H11" s="17">
        <f t="shared" si="27"/>
        <v>1300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980</v>
      </c>
      <c r="G12" s="16">
        <f>'[3]17'!G14</f>
        <v>0</v>
      </c>
      <c r="H12" s="17">
        <f t="shared" si="27"/>
        <v>1300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980</v>
      </c>
      <c r="G13" s="16">
        <f>'[3]17'!G15</f>
        <v>0</v>
      </c>
      <c r="H13" s="17">
        <f t="shared" si="27"/>
        <v>1300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980</v>
      </c>
      <c r="G14" s="16">
        <f>'[3]17'!G16</f>
        <v>0</v>
      </c>
      <c r="H14" s="17">
        <f t="shared" si="27"/>
        <v>1300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980</v>
      </c>
      <c r="G15" s="16">
        <f>'[3]17'!G17</f>
        <v>0</v>
      </c>
      <c r="H15" s="17">
        <f t="shared" si="27"/>
        <v>1300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980</v>
      </c>
      <c r="G16" s="16">
        <f>'[3]17'!G18</f>
        <v>0</v>
      </c>
      <c r="H16" s="17">
        <f t="shared" si="27"/>
        <v>1300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980</v>
      </c>
      <c r="G17" s="16">
        <f>'[3]17'!G19</f>
        <v>0</v>
      </c>
      <c r="H17" s="17">
        <f t="shared" si="27"/>
        <v>1300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980</v>
      </c>
      <c r="G18" s="16">
        <f>'[3]17'!G20</f>
        <v>0</v>
      </c>
      <c r="H18" s="17">
        <f t="shared" si="27"/>
        <v>1300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980</v>
      </c>
      <c r="G19" s="16">
        <f>'[3]17'!G21</f>
        <v>0</v>
      </c>
      <c r="H19" s="17">
        <f t="shared" si="27"/>
        <v>1300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980</v>
      </c>
      <c r="G20" s="16">
        <f>'[3]17'!G22</f>
        <v>0</v>
      </c>
      <c r="H20" s="17">
        <f t="shared" si="27"/>
        <v>1300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980</v>
      </c>
      <c r="G21" s="16">
        <f>'[3]17'!G23</f>
        <v>0</v>
      </c>
      <c r="H21" s="17">
        <f t="shared" si="27"/>
        <v>1300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980</v>
      </c>
      <c r="G22" s="16">
        <f>'[3]17'!G24</f>
        <v>0</v>
      </c>
      <c r="H22" s="17">
        <f t="shared" si="27"/>
        <v>1300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980</v>
      </c>
      <c r="G23" s="16">
        <f>'[3]17'!G25</f>
        <v>0</v>
      </c>
      <c r="H23" s="17">
        <f t="shared" si="27"/>
        <v>1300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980</v>
      </c>
      <c r="G24" s="16">
        <f>'[3]17'!G26</f>
        <v>0</v>
      </c>
      <c r="H24" s="17">
        <f t="shared" si="27"/>
        <v>1300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980</v>
      </c>
      <c r="G25" s="16">
        <f>'[3]17'!G27</f>
        <v>0</v>
      </c>
      <c r="H25" s="17">
        <f t="shared" si="27"/>
        <v>1300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980</v>
      </c>
      <c r="G26" s="16">
        <f>'[3]17'!G28</f>
        <v>0</v>
      </c>
      <c r="H26" s="17">
        <f t="shared" si="27"/>
        <v>1300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980</v>
      </c>
      <c r="G27" s="16">
        <f>'[3]17'!G29</f>
        <v>0</v>
      </c>
      <c r="H27" s="17">
        <f t="shared" si="27"/>
        <v>1300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980</v>
      </c>
      <c r="G28" s="16">
        <f>'[3]17'!G30</f>
        <v>0</v>
      </c>
      <c r="H28" s="17">
        <f t="shared" si="27"/>
        <v>1300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980</v>
      </c>
      <c r="G29" s="16">
        <f>'[3]17'!G31</f>
        <v>0</v>
      </c>
      <c r="H29" s="17">
        <f t="shared" si="27"/>
        <v>1300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980</v>
      </c>
      <c r="G30" s="16">
        <f>'[3]17'!G32</f>
        <v>0</v>
      </c>
      <c r="H30" s="17">
        <f t="shared" si="27"/>
        <v>1300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980</v>
      </c>
      <c r="G31" s="16">
        <f>'[3]17'!G33</f>
        <v>0</v>
      </c>
      <c r="H31" s="17">
        <f t="shared" si="27"/>
        <v>1300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39">
        <f t="shared" si="25"/>
        <v>-0.9599999999999973</v>
      </c>
      <c r="BQ31" s="139">
        <f t="shared" si="26"/>
        <v>-0.9599999999999973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980</v>
      </c>
      <c r="G32" s="16">
        <f>'[3]17'!G34</f>
        <v>0</v>
      </c>
      <c r="H32" s="17">
        <f t="shared" si="27"/>
        <v>1300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39">
        <f t="shared" si="25"/>
        <v>-0.9599999999999973</v>
      </c>
      <c r="BQ32" s="139">
        <f t="shared" si="26"/>
        <v>-0.9599999999999973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980</v>
      </c>
      <c r="G33" s="16">
        <f>'[3]17'!G35</f>
        <v>0</v>
      </c>
      <c r="H33" s="17">
        <f t="shared" si="27"/>
        <v>1300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39">
        <f t="shared" si="25"/>
        <v>-0.9599999999999973</v>
      </c>
      <c r="BQ33" s="139">
        <f t="shared" si="26"/>
        <v>-0.9599999999999973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980</v>
      </c>
      <c r="G34" s="16">
        <f>'[3]17'!G36</f>
        <v>0</v>
      </c>
      <c r="H34" s="17">
        <f t="shared" si="27"/>
        <v>1300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39">
        <f t="shared" si="25"/>
        <v>-0.9599999999999973</v>
      </c>
      <c r="BQ34" s="139">
        <f t="shared" si="26"/>
        <v>-0.9599999999999973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980</v>
      </c>
      <c r="G35" s="16">
        <f>'[3]17'!G37</f>
        <v>0</v>
      </c>
      <c r="H35" s="17">
        <f t="shared" si="27"/>
        <v>1300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39">
        <f t="shared" si="25"/>
        <v>-0.9599999999999973</v>
      </c>
      <c r="BQ35" s="139">
        <f t="shared" si="26"/>
        <v>-0.9599999999999973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980</v>
      </c>
      <c r="G36" s="16">
        <f>'[3]17'!G38</f>
        <v>0</v>
      </c>
      <c r="H36" s="17">
        <f t="shared" si="27"/>
        <v>1300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39">
        <f t="shared" si="25"/>
        <v>-0.9599999999999973</v>
      </c>
      <c r="BQ36" s="139">
        <f t="shared" si="26"/>
        <v>-0.9599999999999973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980</v>
      </c>
      <c r="G37" s="16">
        <f>'[3]17'!G39</f>
        <v>0</v>
      </c>
      <c r="H37" s="17">
        <f t="shared" si="27"/>
        <v>1300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211.89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211.89</v>
      </c>
      <c r="AT37" s="8">
        <v>26.03</v>
      </c>
      <c r="AU37" s="8">
        <v>26.03</v>
      </c>
      <c r="AW37" s="198">
        <v>26.11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26.11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26.03</v>
      </c>
      <c r="BM37" s="8">
        <f t="shared" si="22"/>
        <v>26.03</v>
      </c>
      <c r="BN37" s="8">
        <f t="shared" si="23"/>
        <v>26.11</v>
      </c>
      <c r="BO37" s="8">
        <f t="shared" si="24"/>
        <v>32</v>
      </c>
      <c r="BP37" s="139">
        <f t="shared" si="25"/>
        <v>-7.9999999999998295E-2</v>
      </c>
      <c r="BQ37" s="139">
        <f t="shared" si="26"/>
        <v>-5.9699999999999989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980</v>
      </c>
      <c r="G38" s="16">
        <f>'[3]17'!G40</f>
        <v>0</v>
      </c>
      <c r="H38" s="17">
        <f t="shared" si="27"/>
        <v>1300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26.11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211.89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211.89</v>
      </c>
      <c r="AT38" s="8">
        <v>26.03</v>
      </c>
      <c r="AU38" s="8">
        <v>26.03</v>
      </c>
      <c r="AW38" s="198">
        <v>26.11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26.11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26.03</v>
      </c>
      <c r="BM38" s="8">
        <f t="shared" si="22"/>
        <v>26.03</v>
      </c>
      <c r="BN38" s="8">
        <f t="shared" si="23"/>
        <v>26.11</v>
      </c>
      <c r="BO38" s="8">
        <f t="shared" si="24"/>
        <v>32</v>
      </c>
      <c r="BP38" s="139">
        <f t="shared" si="25"/>
        <v>-7.9999999999998295E-2</v>
      </c>
      <c r="BQ38" s="139">
        <f t="shared" si="26"/>
        <v>-5.9699999999999989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980</v>
      </c>
      <c r="G39" s="16">
        <f>'[3]17'!G41</f>
        <v>0</v>
      </c>
      <c r="H39" s="17">
        <f t="shared" si="27"/>
        <v>1300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211.89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211.89</v>
      </c>
      <c r="AT39" s="8">
        <v>26.03</v>
      </c>
      <c r="AU39" s="8">
        <v>26.03</v>
      </c>
      <c r="AW39" s="198">
        <v>26.11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26.11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26.03</v>
      </c>
      <c r="BM39" s="8">
        <f t="shared" si="22"/>
        <v>26.03</v>
      </c>
      <c r="BN39" s="8">
        <f t="shared" si="23"/>
        <v>26.11</v>
      </c>
      <c r="BO39" s="8">
        <f t="shared" si="24"/>
        <v>32</v>
      </c>
      <c r="BP39" s="139">
        <f t="shared" si="25"/>
        <v>-7.9999999999998295E-2</v>
      </c>
      <c r="BQ39" s="139">
        <f t="shared" si="26"/>
        <v>-5.9699999999999989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980</v>
      </c>
      <c r="G40" s="16">
        <f>'[3]17'!G42</f>
        <v>0</v>
      </c>
      <c r="H40" s="17">
        <f t="shared" si="27"/>
        <v>1300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26.11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211.89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211.89</v>
      </c>
      <c r="AT40" s="8">
        <v>26.03</v>
      </c>
      <c r="AU40" s="8">
        <v>26.03</v>
      </c>
      <c r="AW40" s="198">
        <v>26.11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26.11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26.03</v>
      </c>
      <c r="BM40" s="8">
        <f t="shared" si="22"/>
        <v>26.03</v>
      </c>
      <c r="BN40" s="8">
        <f t="shared" si="23"/>
        <v>26.11</v>
      </c>
      <c r="BO40" s="8">
        <f t="shared" si="24"/>
        <v>32</v>
      </c>
      <c r="BP40" s="139">
        <f t="shared" si="25"/>
        <v>-7.9999999999998295E-2</v>
      </c>
      <c r="BQ40" s="139">
        <f t="shared" si="26"/>
        <v>-5.9699999999999989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980</v>
      </c>
      <c r="G41" s="16">
        <f>'[3]17'!G43</f>
        <v>0</v>
      </c>
      <c r="H41" s="17">
        <f t="shared" si="27"/>
        <v>1300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26.11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26.11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211.89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211.89</v>
      </c>
      <c r="AT41" s="8">
        <v>26.03</v>
      </c>
      <c r="AU41" s="8">
        <v>26.03</v>
      </c>
      <c r="AW41" s="198">
        <v>26.11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26.11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26.03</v>
      </c>
      <c r="BM41" s="8">
        <f t="shared" si="22"/>
        <v>26.03</v>
      </c>
      <c r="BN41" s="8">
        <f t="shared" si="23"/>
        <v>26.11</v>
      </c>
      <c r="BO41" s="8">
        <f t="shared" si="24"/>
        <v>32</v>
      </c>
      <c r="BP41" s="139">
        <f t="shared" si="25"/>
        <v>-7.9999999999998295E-2</v>
      </c>
      <c r="BQ41" s="139">
        <f t="shared" si="26"/>
        <v>-5.9699999999999989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980</v>
      </c>
      <c r="G42" s="16">
        <f>'[3]17'!G44</f>
        <v>0</v>
      </c>
      <c r="H42" s="17">
        <f t="shared" si="27"/>
        <v>1300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26.11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26.11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211.89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211.89</v>
      </c>
      <c r="AT42" s="8">
        <v>26.03</v>
      </c>
      <c r="AU42" s="8">
        <v>26.03</v>
      </c>
      <c r="AW42" s="198">
        <v>26.11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26.11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26.03</v>
      </c>
      <c r="BM42" s="8">
        <f t="shared" si="22"/>
        <v>26.03</v>
      </c>
      <c r="BN42" s="8">
        <f t="shared" si="23"/>
        <v>26.11</v>
      </c>
      <c r="BO42" s="8">
        <f t="shared" si="24"/>
        <v>32</v>
      </c>
      <c r="BP42" s="139">
        <f t="shared" si="25"/>
        <v>-7.9999999999998295E-2</v>
      </c>
      <c r="BQ42" s="139">
        <f t="shared" si="26"/>
        <v>-5.9699999999999989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980</v>
      </c>
      <c r="G43" s="16">
        <f>'[3]17'!G45</f>
        <v>0</v>
      </c>
      <c r="H43" s="17">
        <f t="shared" si="27"/>
        <v>1300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39">
        <f t="shared" si="25"/>
        <v>-0.9599999999999973</v>
      </c>
      <c r="BQ43" s="139">
        <f t="shared" si="26"/>
        <v>-0.9599999999999973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980</v>
      </c>
      <c r="G44" s="16">
        <f>'[3]17'!G46</f>
        <v>0</v>
      </c>
      <c r="H44" s="17">
        <f t="shared" si="27"/>
        <v>1300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39">
        <f t="shared" si="25"/>
        <v>-0.9599999999999973</v>
      </c>
      <c r="BQ44" s="139">
        <f t="shared" si="26"/>
        <v>-0.9599999999999973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980</v>
      </c>
      <c r="G45" s="16">
        <f>'[3]17'!G47</f>
        <v>0</v>
      </c>
      <c r="H45" s="17">
        <f t="shared" si="27"/>
        <v>1300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39">
        <f t="shared" si="25"/>
        <v>-0.9599999999999973</v>
      </c>
      <c r="BQ45" s="139">
        <f t="shared" si="26"/>
        <v>-0.9599999999999973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980</v>
      </c>
      <c r="G46" s="16">
        <f>'[3]17'!G48</f>
        <v>0</v>
      </c>
      <c r="H46" s="17">
        <f t="shared" si="27"/>
        <v>1300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39">
        <f t="shared" si="25"/>
        <v>-0.9599999999999973</v>
      </c>
      <c r="BQ46" s="139">
        <f t="shared" si="26"/>
        <v>-0.9599999999999973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980</v>
      </c>
      <c r="G47" s="16">
        <f>'[3]17'!G49</f>
        <v>0</v>
      </c>
      <c r="H47" s="17">
        <f t="shared" si="27"/>
        <v>1300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39">
        <f t="shared" si="25"/>
        <v>-0.9599999999999973</v>
      </c>
      <c r="BQ47" s="139">
        <f t="shared" si="26"/>
        <v>-0.9599999999999973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980</v>
      </c>
      <c r="G48" s="16">
        <f>'[3]17'!G50</f>
        <v>0</v>
      </c>
      <c r="H48" s="17">
        <f t="shared" si="27"/>
        <v>1300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26.03</v>
      </c>
      <c r="AU48" s="8">
        <v>26.03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26.03</v>
      </c>
      <c r="BM48" s="8">
        <f t="shared" si="22"/>
        <v>26.03</v>
      </c>
      <c r="BN48" s="8">
        <f t="shared" si="23"/>
        <v>26.99</v>
      </c>
      <c r="BO48" s="8">
        <f t="shared" si="24"/>
        <v>26.99</v>
      </c>
      <c r="BP48" s="139">
        <f t="shared" si="25"/>
        <v>-0.9599999999999973</v>
      </c>
      <c r="BQ48" s="139">
        <f t="shared" si="26"/>
        <v>-0.9599999999999973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980</v>
      </c>
      <c r="G49" s="16">
        <f>'[3]17'!G51</f>
        <v>0</v>
      </c>
      <c r="H49" s="17">
        <f t="shared" si="27"/>
        <v>1300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26.03</v>
      </c>
      <c r="AU49" s="8">
        <v>26.03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26.03</v>
      </c>
      <c r="BM49" s="8">
        <f t="shared" si="22"/>
        <v>26.03</v>
      </c>
      <c r="BN49" s="8">
        <f t="shared" si="23"/>
        <v>26.99</v>
      </c>
      <c r="BO49" s="8">
        <f t="shared" si="24"/>
        <v>26.99</v>
      </c>
      <c r="BP49" s="139">
        <f t="shared" si="25"/>
        <v>-0.9599999999999973</v>
      </c>
      <c r="BQ49" s="139">
        <f t="shared" si="26"/>
        <v>-0.9599999999999973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980</v>
      </c>
      <c r="G50" s="16">
        <f>'[3]17'!G52</f>
        <v>0</v>
      </c>
      <c r="H50" s="17">
        <f t="shared" si="27"/>
        <v>1300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26.03</v>
      </c>
      <c r="AU50" s="8">
        <v>26.03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26.03</v>
      </c>
      <c r="BM50" s="8">
        <f t="shared" si="22"/>
        <v>26.03</v>
      </c>
      <c r="BN50" s="8">
        <f t="shared" si="23"/>
        <v>26.99</v>
      </c>
      <c r="BO50" s="8">
        <f t="shared" si="24"/>
        <v>26.99</v>
      </c>
      <c r="BP50" s="139">
        <f t="shared" si="25"/>
        <v>-0.9599999999999973</v>
      </c>
      <c r="BQ50" s="139">
        <f t="shared" si="26"/>
        <v>-0.9599999999999973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960</v>
      </c>
      <c r="G51" s="16">
        <f>'[3]17'!G53</f>
        <v>0</v>
      </c>
      <c r="H51" s="17">
        <f t="shared" si="27"/>
        <v>1280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25.52</v>
      </c>
      <c r="AE51" s="8">
        <f t="shared" si="11"/>
        <v>25.52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25.52</v>
      </c>
      <c r="AL51" s="8">
        <f t="shared" si="31"/>
        <v>218.95999999999998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218.95999999999998</v>
      </c>
      <c r="AT51" s="8">
        <v>26.03</v>
      </c>
      <c r="AU51" s="8">
        <v>26.03</v>
      </c>
      <c r="AW51" s="198">
        <v>25.52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25.52</v>
      </c>
      <c r="BD51" s="198">
        <v>25.52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25.52</v>
      </c>
      <c r="BL51" s="8">
        <f t="shared" si="21"/>
        <v>26.03</v>
      </c>
      <c r="BM51" s="8">
        <f t="shared" si="22"/>
        <v>26.03</v>
      </c>
      <c r="BN51" s="8">
        <f t="shared" si="23"/>
        <v>25.52</v>
      </c>
      <c r="BO51" s="8">
        <f t="shared" si="24"/>
        <v>25.52</v>
      </c>
      <c r="BP51" s="139">
        <f t="shared" si="25"/>
        <v>0.51000000000000156</v>
      </c>
      <c r="BQ51" s="139">
        <f t="shared" si="26"/>
        <v>0.51000000000000156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960</v>
      </c>
      <c r="G52" s="16">
        <f>'[3]17'!G54</f>
        <v>0</v>
      </c>
      <c r="H52" s="17">
        <f t="shared" si="27"/>
        <v>1280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25.52</v>
      </c>
      <c r="AE52" s="8">
        <f t="shared" si="11"/>
        <v>25.52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25.52</v>
      </c>
      <c r="AL52" s="8">
        <f t="shared" si="31"/>
        <v>218.95999999999998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218.95999999999998</v>
      </c>
      <c r="AT52" s="8">
        <v>26.03</v>
      </c>
      <c r="AU52" s="8">
        <v>26.03</v>
      </c>
      <c r="AW52" s="198">
        <v>25.52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25.52</v>
      </c>
      <c r="BD52" s="198">
        <v>25.52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25.52</v>
      </c>
      <c r="BL52" s="8">
        <f t="shared" si="21"/>
        <v>26.03</v>
      </c>
      <c r="BM52" s="8">
        <f t="shared" si="22"/>
        <v>26.03</v>
      </c>
      <c r="BN52" s="8">
        <f t="shared" si="23"/>
        <v>25.52</v>
      </c>
      <c r="BO52" s="8">
        <f t="shared" si="24"/>
        <v>25.52</v>
      </c>
      <c r="BP52" s="139">
        <f t="shared" si="25"/>
        <v>0.51000000000000156</v>
      </c>
      <c r="BQ52" s="139">
        <f t="shared" si="26"/>
        <v>0.51000000000000156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960</v>
      </c>
      <c r="G53" s="16">
        <f>'[3]17'!G55</f>
        <v>0</v>
      </c>
      <c r="H53" s="17">
        <f t="shared" si="27"/>
        <v>1280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25.52</v>
      </c>
      <c r="AE53" s="8">
        <f t="shared" si="11"/>
        <v>25.52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25.52</v>
      </c>
      <c r="AL53" s="8">
        <f t="shared" si="31"/>
        <v>218.95999999999998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218.95999999999998</v>
      </c>
      <c r="AT53" s="8">
        <v>24.61</v>
      </c>
      <c r="AU53" s="8">
        <v>24.6</v>
      </c>
      <c r="AW53" s="198">
        <v>25.52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25.52</v>
      </c>
      <c r="BD53" s="198">
        <v>25.52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25.52</v>
      </c>
      <c r="BL53" s="8">
        <f t="shared" si="21"/>
        <v>24.61</v>
      </c>
      <c r="BM53" s="8">
        <f t="shared" si="22"/>
        <v>24.6</v>
      </c>
      <c r="BN53" s="8">
        <f t="shared" si="23"/>
        <v>25.52</v>
      </c>
      <c r="BO53" s="8">
        <f t="shared" si="24"/>
        <v>25.52</v>
      </c>
      <c r="BP53" s="139">
        <f t="shared" si="25"/>
        <v>-0.91000000000000014</v>
      </c>
      <c r="BQ53" s="139">
        <f t="shared" si="26"/>
        <v>-0.91999999999999815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960</v>
      </c>
      <c r="G54" s="16">
        <f>'[3]17'!G56</f>
        <v>0</v>
      </c>
      <c r="H54" s="17">
        <f t="shared" si="27"/>
        <v>1280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26.03</v>
      </c>
      <c r="AU54" s="8">
        <v>26.03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26.03</v>
      </c>
      <c r="BM54" s="8">
        <f t="shared" si="22"/>
        <v>26.03</v>
      </c>
      <c r="BN54" s="8">
        <f t="shared" si="23"/>
        <v>26.99</v>
      </c>
      <c r="BO54" s="8">
        <f t="shared" si="24"/>
        <v>26.99</v>
      </c>
      <c r="BP54" s="139">
        <f t="shared" si="25"/>
        <v>-0.9599999999999973</v>
      </c>
      <c r="BQ54" s="139">
        <f t="shared" si="26"/>
        <v>-0.9599999999999973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960</v>
      </c>
      <c r="G55" s="16">
        <f>'[3]17'!G57</f>
        <v>0</v>
      </c>
      <c r="H55" s="17">
        <f t="shared" si="27"/>
        <v>1280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26.03</v>
      </c>
      <c r="AU55" s="8">
        <v>26.03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26.03</v>
      </c>
      <c r="BM55" s="8">
        <f t="shared" si="22"/>
        <v>26.03</v>
      </c>
      <c r="BN55" s="8">
        <f t="shared" si="23"/>
        <v>26.99</v>
      </c>
      <c r="BO55" s="8">
        <f t="shared" si="24"/>
        <v>26.99</v>
      </c>
      <c r="BP55" s="139">
        <f t="shared" si="25"/>
        <v>-0.9599999999999973</v>
      </c>
      <c r="BQ55" s="139">
        <f t="shared" si="26"/>
        <v>-0.9599999999999973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960</v>
      </c>
      <c r="G56" s="16">
        <f>'[3]17'!G58</f>
        <v>0</v>
      </c>
      <c r="H56" s="17">
        <f t="shared" si="27"/>
        <v>1280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26.03</v>
      </c>
      <c r="AU56" s="8">
        <v>26.03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26.03</v>
      </c>
      <c r="BM56" s="8">
        <f t="shared" si="22"/>
        <v>26.03</v>
      </c>
      <c r="BN56" s="8">
        <f t="shared" si="23"/>
        <v>26.99</v>
      </c>
      <c r="BO56" s="8">
        <f t="shared" si="24"/>
        <v>26.99</v>
      </c>
      <c r="BP56" s="139">
        <f t="shared" si="25"/>
        <v>-0.9599999999999973</v>
      </c>
      <c r="BQ56" s="139">
        <f t="shared" si="26"/>
        <v>-0.9599999999999973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960</v>
      </c>
      <c r="G57" s="16">
        <f>'[3]17'!G59</f>
        <v>0</v>
      </c>
      <c r="H57" s="17">
        <f t="shared" si="27"/>
        <v>1280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26.03</v>
      </c>
      <c r="AU57" s="8">
        <v>26.03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26.03</v>
      </c>
      <c r="BM57" s="8">
        <f t="shared" si="22"/>
        <v>26.03</v>
      </c>
      <c r="BN57" s="8">
        <f t="shared" si="23"/>
        <v>26.99</v>
      </c>
      <c r="BO57" s="8">
        <f t="shared" si="24"/>
        <v>26.99</v>
      </c>
      <c r="BP57" s="139">
        <f t="shared" si="25"/>
        <v>-0.9599999999999973</v>
      </c>
      <c r="BQ57" s="139">
        <f t="shared" si="26"/>
        <v>-0.9599999999999973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960</v>
      </c>
      <c r="G58" s="16">
        <f>'[3]17'!G60</f>
        <v>0</v>
      </c>
      <c r="H58" s="17">
        <f t="shared" si="27"/>
        <v>1280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26.03</v>
      </c>
      <c r="AU58" s="8">
        <v>26.03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26.03</v>
      </c>
      <c r="BM58" s="8">
        <f t="shared" si="22"/>
        <v>26.03</v>
      </c>
      <c r="BN58" s="8">
        <f t="shared" si="23"/>
        <v>26.99</v>
      </c>
      <c r="BO58" s="8">
        <f t="shared" si="24"/>
        <v>26.99</v>
      </c>
      <c r="BP58" s="139">
        <f t="shared" si="25"/>
        <v>-0.9599999999999973</v>
      </c>
      <c r="BQ58" s="139">
        <f t="shared" si="26"/>
        <v>-0.9599999999999973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960</v>
      </c>
      <c r="G59" s="16">
        <f>'[3]17'!G61</f>
        <v>0</v>
      </c>
      <c r="H59" s="17">
        <f t="shared" si="27"/>
        <v>1280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960</v>
      </c>
      <c r="G60" s="16">
        <f>'[3]17'!G62</f>
        <v>0</v>
      </c>
      <c r="H60" s="17">
        <f t="shared" si="27"/>
        <v>1280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960</v>
      </c>
      <c r="G61" s="16">
        <f>'[3]17'!G63</f>
        <v>0</v>
      </c>
      <c r="H61" s="17">
        <f t="shared" si="27"/>
        <v>1280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960</v>
      </c>
      <c r="G62" s="16">
        <f>'[3]17'!G64</f>
        <v>0</v>
      </c>
      <c r="H62" s="17">
        <f t="shared" si="27"/>
        <v>1280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960</v>
      </c>
      <c r="G63" s="16">
        <f>'[3]17'!G65</f>
        <v>0</v>
      </c>
      <c r="H63" s="17">
        <f t="shared" si="27"/>
        <v>1280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960</v>
      </c>
      <c r="G64" s="16">
        <f>'[3]17'!G66</f>
        <v>0</v>
      </c>
      <c r="H64" s="17">
        <f t="shared" si="27"/>
        <v>1280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960</v>
      </c>
      <c r="G65" s="16">
        <f>'[3]17'!G67</f>
        <v>0</v>
      </c>
      <c r="H65" s="17">
        <f t="shared" si="27"/>
        <v>1280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15.89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15.89</v>
      </c>
      <c r="AE65" s="8">
        <f t="shared" si="11"/>
        <v>15.89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15.89</v>
      </c>
      <c r="AL65" s="8">
        <f t="shared" si="35"/>
        <v>238.22000000000003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238.22000000000003</v>
      </c>
      <c r="AT65" s="8">
        <v>24.61</v>
      </c>
      <c r="AU65" s="8">
        <v>24.6</v>
      </c>
      <c r="AW65" s="198">
        <v>15.89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15.89</v>
      </c>
      <c r="BD65" s="198">
        <v>15.89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15.89</v>
      </c>
      <c r="BL65" s="8">
        <f t="shared" si="21"/>
        <v>24.61</v>
      </c>
      <c r="BM65" s="8">
        <f t="shared" si="22"/>
        <v>24.6</v>
      </c>
      <c r="BN65" s="8">
        <f t="shared" si="23"/>
        <v>15.89</v>
      </c>
      <c r="BO65" s="8">
        <f t="shared" si="24"/>
        <v>15.89</v>
      </c>
      <c r="BP65" s="139">
        <f t="shared" si="25"/>
        <v>8.7199999999999989</v>
      </c>
      <c r="BQ65" s="139">
        <f t="shared" si="26"/>
        <v>8.7100000000000009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960</v>
      </c>
      <c r="G66" s="16">
        <f>'[3]17'!G68</f>
        <v>0</v>
      </c>
      <c r="H66" s="17">
        <f t="shared" si="27"/>
        <v>1280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15.89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15.89</v>
      </c>
      <c r="AE66" s="8">
        <f t="shared" si="11"/>
        <v>15.89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15.89</v>
      </c>
      <c r="AL66" s="8">
        <f t="shared" si="35"/>
        <v>238.22000000000003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238.22000000000003</v>
      </c>
      <c r="AT66" s="8">
        <v>24.61</v>
      </c>
      <c r="AU66" s="8">
        <v>24.6</v>
      </c>
      <c r="AW66" s="198">
        <v>15.89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15.89</v>
      </c>
      <c r="BD66" s="198">
        <v>15.89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15.89</v>
      </c>
      <c r="BL66" s="8">
        <f t="shared" si="21"/>
        <v>24.61</v>
      </c>
      <c r="BM66" s="8">
        <f t="shared" si="22"/>
        <v>24.6</v>
      </c>
      <c r="BN66" s="8">
        <f t="shared" si="23"/>
        <v>15.89</v>
      </c>
      <c r="BO66" s="8">
        <f t="shared" si="24"/>
        <v>15.89</v>
      </c>
      <c r="BP66" s="139">
        <f t="shared" si="25"/>
        <v>8.7199999999999989</v>
      </c>
      <c r="BQ66" s="139">
        <f t="shared" si="26"/>
        <v>8.7100000000000009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960</v>
      </c>
      <c r="G67" s="16">
        <f>'[3]17'!G69</f>
        <v>0</v>
      </c>
      <c r="H67" s="17">
        <f t="shared" si="27"/>
        <v>1280</v>
      </c>
      <c r="I67" s="15">
        <f>'[3]17'!J69</f>
        <v>270.22000000000003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270.22000000000003</v>
      </c>
      <c r="P67" s="18">
        <f>frq!C67</f>
        <v>1</v>
      </c>
      <c r="Q67" s="15">
        <f t="shared" si="33"/>
        <v>270.22000000000003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270.22000000000003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238.22000000000003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238.22000000000003</v>
      </c>
      <c r="AT67" s="8">
        <v>0</v>
      </c>
      <c r="AU67" s="8">
        <v>30.86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0</v>
      </c>
      <c r="BM67" s="8">
        <f t="shared" si="22"/>
        <v>30.86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-1.1400000000000006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960</v>
      </c>
      <c r="G68" s="16">
        <f>'[3]17'!G70</f>
        <v>0</v>
      </c>
      <c r="H68" s="17">
        <f t="shared" si="27"/>
        <v>1280</v>
      </c>
      <c r="I68" s="15">
        <f>'[3]17'!J70</f>
        <v>270.22000000000003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270.22000000000003</v>
      </c>
      <c r="P68" s="18">
        <f>frq!C68</f>
        <v>1</v>
      </c>
      <c r="Q68" s="15">
        <f t="shared" si="33"/>
        <v>270.22000000000003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270.22000000000003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238.22000000000003</v>
      </c>
      <c r="AT68" s="8">
        <v>0</v>
      </c>
      <c r="AU68" s="8">
        <v>30.86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30.86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-1.1400000000000006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960</v>
      </c>
      <c r="G69" s="16">
        <f>'[3]17'!G71</f>
        <v>0</v>
      </c>
      <c r="H69" s="17">
        <f t="shared" ref="H69:H98" si="59">SUM(B69:G69)</f>
        <v>1280</v>
      </c>
      <c r="I69" s="15">
        <f>'[3]17'!J71</f>
        <v>270.22000000000003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270.22000000000003</v>
      </c>
      <c r="P69" s="18">
        <f>frq!C69</f>
        <v>1</v>
      </c>
      <c r="Q69" s="15">
        <f t="shared" si="33"/>
        <v>270.22000000000003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270.22000000000003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238.22000000000003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238.22000000000003</v>
      </c>
      <c r="AT69" s="8">
        <v>0</v>
      </c>
      <c r="AU69" s="8">
        <v>30.86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30.86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-1.1400000000000006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960</v>
      </c>
      <c r="G70" s="16">
        <f>'[3]17'!G72</f>
        <v>0</v>
      </c>
      <c r="H70" s="17">
        <f t="shared" si="59"/>
        <v>1280</v>
      </c>
      <c r="I70" s="15">
        <f>'[3]17'!J72</f>
        <v>270.22000000000003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270.22000000000003</v>
      </c>
      <c r="P70" s="18">
        <f>frq!C70</f>
        <v>1</v>
      </c>
      <c r="Q70" s="15">
        <f t="shared" si="33"/>
        <v>270.22000000000003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238.22000000000003</v>
      </c>
      <c r="AT70" s="8">
        <v>0</v>
      </c>
      <c r="AU70" s="8">
        <v>30.86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30.86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-1.1400000000000006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960</v>
      </c>
      <c r="G71" s="16">
        <f>'[3]17'!G73</f>
        <v>0</v>
      </c>
      <c r="H71" s="17">
        <f t="shared" si="59"/>
        <v>1280</v>
      </c>
      <c r="I71" s="15">
        <f>'[3]17'!J73</f>
        <v>270.22000000000003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270.22000000000003</v>
      </c>
      <c r="P71" s="18">
        <f>frq!C71</f>
        <v>1</v>
      </c>
      <c r="Q71" s="15">
        <f t="shared" si="33"/>
        <v>270.22000000000003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270.22000000000003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238.22000000000003</v>
      </c>
      <c r="AT71" s="8">
        <v>0</v>
      </c>
      <c r="AU71" s="8">
        <v>30.86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0</v>
      </c>
      <c r="BM71" s="8">
        <f t="shared" si="54"/>
        <v>30.86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-1.1400000000000006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960</v>
      </c>
      <c r="G72" s="16">
        <f>'[3]17'!G74</f>
        <v>0</v>
      </c>
      <c r="H72" s="17">
        <f t="shared" si="59"/>
        <v>1280</v>
      </c>
      <c r="I72" s="15">
        <f>'[3]17'!J74</f>
        <v>270.22000000000003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270.22000000000003</v>
      </c>
      <c r="P72" s="18">
        <f>frq!C72</f>
        <v>1</v>
      </c>
      <c r="Q72" s="15">
        <f t="shared" si="33"/>
        <v>270.22000000000003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270.22000000000003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238.22000000000003</v>
      </c>
      <c r="AT72" s="8">
        <v>0</v>
      </c>
      <c r="AU72" s="8">
        <v>30.86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0</v>
      </c>
      <c r="BM72" s="8">
        <f t="shared" si="54"/>
        <v>30.86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-1.1400000000000006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960</v>
      </c>
      <c r="G73" s="16">
        <f>'[3]17'!G75</f>
        <v>0</v>
      </c>
      <c r="H73" s="17">
        <f t="shared" si="59"/>
        <v>1280</v>
      </c>
      <c r="I73" s="15">
        <f>'[3]17'!J75</f>
        <v>312.22000000000003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312.22000000000003</v>
      </c>
      <c r="P73" s="18">
        <f>frq!C73</f>
        <v>1</v>
      </c>
      <c r="Q73" s="15">
        <f t="shared" si="33"/>
        <v>312.22000000000003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312.22000000000003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248.22000000000003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248.22000000000003</v>
      </c>
      <c r="AT73" s="8">
        <v>30.86</v>
      </c>
      <c r="AU73" s="8">
        <v>30.86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30.86</v>
      </c>
      <c r="BM73" s="8">
        <f t="shared" si="54"/>
        <v>30.86</v>
      </c>
      <c r="BN73" s="8">
        <f t="shared" si="55"/>
        <v>32</v>
      </c>
      <c r="BO73" s="8">
        <f t="shared" si="56"/>
        <v>32</v>
      </c>
      <c r="BP73" s="139">
        <f t="shared" si="57"/>
        <v>-1.1400000000000006</v>
      </c>
      <c r="BQ73" s="139">
        <f t="shared" si="58"/>
        <v>-1.1400000000000006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960</v>
      </c>
      <c r="G74" s="16">
        <f>'[3]17'!G76</f>
        <v>0</v>
      </c>
      <c r="H74" s="17">
        <f t="shared" si="59"/>
        <v>1280</v>
      </c>
      <c r="I74" s="15">
        <f>'[3]17'!J76</f>
        <v>312.22000000000003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312.22000000000003</v>
      </c>
      <c r="P74" s="18">
        <f>frq!C74</f>
        <v>1</v>
      </c>
      <c r="Q74" s="15">
        <f t="shared" si="33"/>
        <v>312.22000000000003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312.22000000000003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248.22000000000003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248.22000000000003</v>
      </c>
      <c r="AT74" s="8">
        <v>30.86</v>
      </c>
      <c r="AU74" s="8">
        <v>30.86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30.86</v>
      </c>
      <c r="BM74" s="8">
        <f t="shared" si="54"/>
        <v>30.86</v>
      </c>
      <c r="BN74" s="8">
        <f t="shared" si="55"/>
        <v>32</v>
      </c>
      <c r="BO74" s="8">
        <f t="shared" si="56"/>
        <v>32</v>
      </c>
      <c r="BP74" s="139">
        <f t="shared" si="57"/>
        <v>-1.1400000000000006</v>
      </c>
      <c r="BQ74" s="139">
        <f t="shared" si="58"/>
        <v>-1.1400000000000006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980</v>
      </c>
      <c r="G75" s="16">
        <f>'[3]17'!G77</f>
        <v>0</v>
      </c>
      <c r="H75" s="17">
        <f t="shared" si="59"/>
        <v>1300</v>
      </c>
      <c r="I75" s="15">
        <f>'[3]17'!J77</f>
        <v>292.61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292.61</v>
      </c>
      <c r="P75" s="18">
        <f>frq!C75</f>
        <v>1</v>
      </c>
      <c r="Q75" s="15">
        <f t="shared" si="33"/>
        <v>292.61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292.61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228.61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228.61</v>
      </c>
      <c r="AT75" s="8">
        <v>30.86</v>
      </c>
      <c r="AU75" s="8">
        <v>30.86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30.86</v>
      </c>
      <c r="BM75" s="8">
        <f t="shared" si="54"/>
        <v>30.86</v>
      </c>
      <c r="BN75" s="8">
        <f t="shared" si="55"/>
        <v>32</v>
      </c>
      <c r="BO75" s="8">
        <f t="shared" si="56"/>
        <v>32</v>
      </c>
      <c r="BP75" s="139">
        <f t="shared" si="57"/>
        <v>-1.1400000000000006</v>
      </c>
      <c r="BQ75" s="139">
        <f t="shared" si="58"/>
        <v>-1.1400000000000006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980</v>
      </c>
      <c r="G76" s="16">
        <f>'[3]17'!G78</f>
        <v>0</v>
      </c>
      <c r="H76" s="17">
        <f t="shared" si="59"/>
        <v>1300</v>
      </c>
      <c r="I76" s="15">
        <f>'[3]17'!J78</f>
        <v>292.61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292.61</v>
      </c>
      <c r="P76" s="18">
        <f>frq!C76</f>
        <v>1</v>
      </c>
      <c r="Q76" s="15">
        <f t="shared" si="33"/>
        <v>292.61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292.61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228.61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228.61</v>
      </c>
      <c r="AT76" s="8">
        <v>30.86</v>
      </c>
      <c r="AU76" s="8">
        <v>30.86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30.86</v>
      </c>
      <c r="BM76" s="8">
        <f t="shared" si="54"/>
        <v>30.86</v>
      </c>
      <c r="BN76" s="8">
        <f t="shared" si="55"/>
        <v>32</v>
      </c>
      <c r="BO76" s="8">
        <f t="shared" si="56"/>
        <v>32</v>
      </c>
      <c r="BP76" s="139">
        <f t="shared" si="57"/>
        <v>-1.1400000000000006</v>
      </c>
      <c r="BQ76" s="139">
        <f t="shared" si="58"/>
        <v>-1.1400000000000006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980</v>
      </c>
      <c r="G77" s="16">
        <f>'[3]17'!G79</f>
        <v>0</v>
      </c>
      <c r="H77" s="17">
        <f t="shared" si="59"/>
        <v>1300</v>
      </c>
      <c r="I77" s="15">
        <f>'[3]17'!J79</f>
        <v>270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9.39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9.39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228.61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228.61</v>
      </c>
      <c r="AT77" s="8">
        <v>9.06</v>
      </c>
      <c r="AU77" s="8">
        <v>30.86</v>
      </c>
      <c r="AW77" s="198">
        <v>9.39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9.39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9.06</v>
      </c>
      <c r="BM77" s="8">
        <f t="shared" si="54"/>
        <v>30.86</v>
      </c>
      <c r="BN77" s="8">
        <f t="shared" si="55"/>
        <v>9.39</v>
      </c>
      <c r="BO77" s="8">
        <f t="shared" si="56"/>
        <v>32</v>
      </c>
      <c r="BP77" s="139">
        <f t="shared" si="57"/>
        <v>-0.33000000000000007</v>
      </c>
      <c r="BQ77" s="139">
        <f t="shared" si="58"/>
        <v>-1.1400000000000006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980</v>
      </c>
      <c r="G78" s="16">
        <f>'[3]17'!G80</f>
        <v>0</v>
      </c>
      <c r="H78" s="17">
        <f t="shared" si="59"/>
        <v>1300</v>
      </c>
      <c r="I78" s="15">
        <f>'[3]17'!J80</f>
        <v>270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19.39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218.61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218.61</v>
      </c>
      <c r="AT78" s="8">
        <v>18.7</v>
      </c>
      <c r="AU78" s="8">
        <v>30.86</v>
      </c>
      <c r="AW78" s="198">
        <v>19.39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19.39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18.7</v>
      </c>
      <c r="BM78" s="8">
        <f t="shared" si="54"/>
        <v>30.86</v>
      </c>
      <c r="BN78" s="8">
        <f t="shared" si="55"/>
        <v>19.39</v>
      </c>
      <c r="BO78" s="8">
        <f t="shared" si="56"/>
        <v>32</v>
      </c>
      <c r="BP78" s="139">
        <f t="shared" si="57"/>
        <v>-0.69000000000000128</v>
      </c>
      <c r="BQ78" s="139">
        <f t="shared" si="58"/>
        <v>-1.1400000000000006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980</v>
      </c>
      <c r="G79" s="16">
        <f>'[3]17'!G81</f>
        <v>0</v>
      </c>
      <c r="H79" s="17">
        <f t="shared" si="59"/>
        <v>1300</v>
      </c>
      <c r="I79" s="15">
        <f>'[3]17'!J81</f>
        <v>270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15.7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15.7</v>
      </c>
      <c r="AE79" s="8">
        <f t="shared" si="43"/>
        <v>15.7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15.7</v>
      </c>
      <c r="AL79" s="8">
        <f t="shared" si="35"/>
        <v>238.60000000000002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238.60000000000002</v>
      </c>
      <c r="AT79" s="8">
        <v>23.42</v>
      </c>
      <c r="AU79" s="8">
        <v>23.42</v>
      </c>
      <c r="AW79" s="198">
        <v>15.7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15.7</v>
      </c>
      <c r="BD79" s="198">
        <v>15.7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15.7</v>
      </c>
      <c r="BL79" s="8">
        <f t="shared" si="53"/>
        <v>23.42</v>
      </c>
      <c r="BM79" s="8">
        <f t="shared" si="54"/>
        <v>23.42</v>
      </c>
      <c r="BN79" s="8">
        <f t="shared" si="55"/>
        <v>15.7</v>
      </c>
      <c r="BO79" s="8">
        <f t="shared" si="56"/>
        <v>15.7</v>
      </c>
      <c r="BP79" s="139">
        <f t="shared" si="57"/>
        <v>7.7200000000000024</v>
      </c>
      <c r="BQ79" s="139">
        <f t="shared" si="58"/>
        <v>7.7200000000000024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980</v>
      </c>
      <c r="G80" s="16">
        <f>'[3]17'!G82</f>
        <v>0</v>
      </c>
      <c r="H80" s="17">
        <f t="shared" si="59"/>
        <v>1300</v>
      </c>
      <c r="I80" s="15">
        <f>'[3]17'!J82</f>
        <v>270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0.7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0.7</v>
      </c>
      <c r="AE80" s="8">
        <f t="shared" si="43"/>
        <v>0.7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0.7</v>
      </c>
      <c r="AL80" s="8">
        <f t="shared" si="35"/>
        <v>268.60000000000002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268.60000000000002</v>
      </c>
      <c r="AT80" s="8">
        <v>23.42</v>
      </c>
      <c r="AU80" s="8">
        <v>23.42</v>
      </c>
      <c r="AW80" s="198">
        <v>0.7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0.7</v>
      </c>
      <c r="BD80" s="198">
        <v>0.7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0.7</v>
      </c>
      <c r="BL80" s="8">
        <f t="shared" si="53"/>
        <v>23.42</v>
      </c>
      <c r="BM80" s="8">
        <f t="shared" si="54"/>
        <v>23.42</v>
      </c>
      <c r="BN80" s="8">
        <f t="shared" si="55"/>
        <v>0.7</v>
      </c>
      <c r="BO80" s="8">
        <f t="shared" si="56"/>
        <v>0.7</v>
      </c>
      <c r="BP80" s="139">
        <f t="shared" si="57"/>
        <v>22.720000000000002</v>
      </c>
      <c r="BQ80" s="139">
        <f t="shared" si="58"/>
        <v>22.720000000000002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980</v>
      </c>
      <c r="G81" s="16">
        <f>'[3]17'!G83</f>
        <v>0</v>
      </c>
      <c r="H81" s="17">
        <f t="shared" si="59"/>
        <v>1300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0.7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0.7</v>
      </c>
      <c r="AE81" s="8">
        <f t="shared" si="43"/>
        <v>0.7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0.7</v>
      </c>
      <c r="AL81" s="8">
        <f t="shared" si="35"/>
        <v>268.60000000000002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268.60000000000002</v>
      </c>
      <c r="AT81" s="8">
        <v>23.42</v>
      </c>
      <c r="AU81" s="8">
        <v>23.42</v>
      </c>
      <c r="AW81" s="198">
        <v>0.7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0.7</v>
      </c>
      <c r="BD81" s="198">
        <v>0.7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0.7</v>
      </c>
      <c r="BL81" s="8">
        <f t="shared" si="53"/>
        <v>23.42</v>
      </c>
      <c r="BM81" s="8">
        <f t="shared" si="54"/>
        <v>23.42</v>
      </c>
      <c r="BN81" s="8">
        <f t="shared" si="55"/>
        <v>0.7</v>
      </c>
      <c r="BO81" s="8">
        <f t="shared" si="56"/>
        <v>0.7</v>
      </c>
      <c r="BP81" s="139">
        <f t="shared" si="57"/>
        <v>22.720000000000002</v>
      </c>
      <c r="BQ81" s="139">
        <f t="shared" si="58"/>
        <v>22.720000000000002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980</v>
      </c>
      <c r="G82" s="16">
        <f>'[3]17'!G84</f>
        <v>0</v>
      </c>
      <c r="H82" s="17">
        <f t="shared" si="59"/>
        <v>1300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0.7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0.7</v>
      </c>
      <c r="AE82" s="8">
        <f t="shared" si="43"/>
        <v>0.7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0.7</v>
      </c>
      <c r="AL82" s="8">
        <f t="shared" si="35"/>
        <v>268.60000000000002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268.60000000000002</v>
      </c>
      <c r="AT82" s="8">
        <v>23.42</v>
      </c>
      <c r="AU82" s="8">
        <v>23.42</v>
      </c>
      <c r="AW82" s="198">
        <v>0.7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0.7</v>
      </c>
      <c r="BD82" s="198">
        <v>0.7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0.7</v>
      </c>
      <c r="BL82" s="8">
        <f t="shared" si="53"/>
        <v>23.42</v>
      </c>
      <c r="BM82" s="8">
        <f t="shared" si="54"/>
        <v>23.42</v>
      </c>
      <c r="BN82" s="8">
        <f t="shared" si="55"/>
        <v>0.7</v>
      </c>
      <c r="BO82" s="8">
        <f t="shared" si="56"/>
        <v>0.7</v>
      </c>
      <c r="BP82" s="139">
        <f t="shared" si="57"/>
        <v>22.720000000000002</v>
      </c>
      <c r="BQ82" s="139">
        <f t="shared" si="58"/>
        <v>22.720000000000002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980</v>
      </c>
      <c r="G83" s="16">
        <f>'[3]17'!G85</f>
        <v>0</v>
      </c>
      <c r="H83" s="17">
        <f t="shared" si="59"/>
        <v>1300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23.42</v>
      </c>
      <c r="AU83" s="8">
        <v>23.42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23.42</v>
      </c>
      <c r="BM83" s="8">
        <f t="shared" si="54"/>
        <v>23.42</v>
      </c>
      <c r="BN83" s="8">
        <f t="shared" si="55"/>
        <v>26.99</v>
      </c>
      <c r="BO83" s="8">
        <f t="shared" si="56"/>
        <v>26.99</v>
      </c>
      <c r="BP83" s="139">
        <f t="shared" si="57"/>
        <v>-3.5699999999999967</v>
      </c>
      <c r="BQ83" s="139">
        <f t="shared" si="58"/>
        <v>-3.5699999999999967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980</v>
      </c>
      <c r="G84" s="16">
        <f>'[3]17'!G86</f>
        <v>0</v>
      </c>
      <c r="H84" s="17">
        <f t="shared" si="59"/>
        <v>1300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25.52</v>
      </c>
      <c r="AE84" s="8">
        <f t="shared" si="43"/>
        <v>25.52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25.52</v>
      </c>
      <c r="AL84" s="8">
        <f t="shared" si="35"/>
        <v>218.95999999999998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218.95999999999998</v>
      </c>
      <c r="AT84" s="8">
        <v>23.42</v>
      </c>
      <c r="AU84" s="8">
        <v>23.42</v>
      </c>
      <c r="AW84" s="198">
        <v>25.52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25.52</v>
      </c>
      <c r="BD84" s="198">
        <v>25.52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25.52</v>
      </c>
      <c r="BL84" s="8">
        <f t="shared" si="53"/>
        <v>23.42</v>
      </c>
      <c r="BM84" s="8">
        <f t="shared" si="54"/>
        <v>23.42</v>
      </c>
      <c r="BN84" s="8">
        <f t="shared" si="55"/>
        <v>25.52</v>
      </c>
      <c r="BO84" s="8">
        <f t="shared" si="56"/>
        <v>25.52</v>
      </c>
      <c r="BP84" s="139">
        <f t="shared" si="57"/>
        <v>-2.0999999999999979</v>
      </c>
      <c r="BQ84" s="139">
        <f t="shared" si="58"/>
        <v>-2.0999999999999979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980</v>
      </c>
      <c r="G85" s="16">
        <f>'[3]17'!G87</f>
        <v>0</v>
      </c>
      <c r="H85" s="17">
        <f t="shared" si="59"/>
        <v>1300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25.52</v>
      </c>
      <c r="AE85" s="8">
        <f t="shared" si="43"/>
        <v>25.52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25.52</v>
      </c>
      <c r="AL85" s="8">
        <f t="shared" si="35"/>
        <v>218.95999999999998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218.95999999999998</v>
      </c>
      <c r="AT85" s="8">
        <v>23.42</v>
      </c>
      <c r="AU85" s="8">
        <v>23.42</v>
      </c>
      <c r="AW85" s="198">
        <v>25.52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25.52</v>
      </c>
      <c r="BD85" s="198">
        <v>25.52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25.52</v>
      </c>
      <c r="BL85" s="8">
        <f t="shared" si="53"/>
        <v>23.42</v>
      </c>
      <c r="BM85" s="8">
        <f t="shared" si="54"/>
        <v>23.42</v>
      </c>
      <c r="BN85" s="8">
        <f t="shared" si="55"/>
        <v>25.52</v>
      </c>
      <c r="BO85" s="8">
        <f t="shared" si="56"/>
        <v>25.52</v>
      </c>
      <c r="BP85" s="139">
        <f t="shared" si="57"/>
        <v>-2.0999999999999979</v>
      </c>
      <c r="BQ85" s="139">
        <f t="shared" si="58"/>
        <v>-2.0999999999999979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980</v>
      </c>
      <c r="G86" s="16">
        <f>'[3]17'!G88</f>
        <v>0</v>
      </c>
      <c r="H86" s="17">
        <f t="shared" si="59"/>
        <v>1300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25.52</v>
      </c>
      <c r="AE86" s="8">
        <f t="shared" si="43"/>
        <v>25.52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25.52</v>
      </c>
      <c r="AL86" s="8">
        <f t="shared" si="35"/>
        <v>218.95999999999998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218.95999999999998</v>
      </c>
      <c r="AT86" s="8">
        <v>23.42</v>
      </c>
      <c r="AU86" s="8">
        <v>23.42</v>
      </c>
      <c r="AW86" s="198">
        <v>25.52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25.52</v>
      </c>
      <c r="BD86" s="198">
        <v>25.52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25.52</v>
      </c>
      <c r="BL86" s="8">
        <f t="shared" si="53"/>
        <v>23.42</v>
      </c>
      <c r="BM86" s="8">
        <f t="shared" si="54"/>
        <v>23.42</v>
      </c>
      <c r="BN86" s="8">
        <f t="shared" si="55"/>
        <v>25.52</v>
      </c>
      <c r="BO86" s="8">
        <f t="shared" si="56"/>
        <v>25.52</v>
      </c>
      <c r="BP86" s="139">
        <f t="shared" si="57"/>
        <v>-2.0999999999999979</v>
      </c>
      <c r="BQ86" s="139">
        <f t="shared" si="58"/>
        <v>-2.0999999999999979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980</v>
      </c>
      <c r="G87" s="16">
        <f>'[3]17'!G89</f>
        <v>0</v>
      </c>
      <c r="H87" s="17">
        <f t="shared" si="59"/>
        <v>1300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26.03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26.03</v>
      </c>
      <c r="BM87" s="8">
        <f t="shared" si="54"/>
        <v>26.03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980</v>
      </c>
      <c r="G88" s="16">
        <f>'[3]17'!G90</f>
        <v>0</v>
      </c>
      <c r="H88" s="17">
        <f t="shared" si="59"/>
        <v>1300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26.03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26.03</v>
      </c>
      <c r="BM88" s="8">
        <f t="shared" si="54"/>
        <v>26.03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980</v>
      </c>
      <c r="G89" s="16">
        <f>'[3]17'!G91</f>
        <v>0</v>
      </c>
      <c r="H89" s="17">
        <f t="shared" si="59"/>
        <v>1300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26.03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26.03</v>
      </c>
      <c r="BM89" s="8">
        <f t="shared" si="54"/>
        <v>26.03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980</v>
      </c>
      <c r="G90" s="16">
        <f>'[3]17'!G92</f>
        <v>0</v>
      </c>
      <c r="H90" s="17">
        <f t="shared" si="59"/>
        <v>1300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26.03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26.03</v>
      </c>
      <c r="BM90" s="8">
        <f t="shared" si="54"/>
        <v>26.03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980</v>
      </c>
      <c r="G91" s="16">
        <f>'[3]17'!G93</f>
        <v>0</v>
      </c>
      <c r="H91" s="17">
        <f t="shared" si="59"/>
        <v>1300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980</v>
      </c>
      <c r="G92" s="16">
        <f>'[3]17'!G94</f>
        <v>0</v>
      </c>
      <c r="H92" s="17">
        <f t="shared" si="59"/>
        <v>1300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980</v>
      </c>
      <c r="G93" s="16">
        <f>'[3]17'!G95</f>
        <v>0</v>
      </c>
      <c r="H93" s="17">
        <f t="shared" si="59"/>
        <v>1300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980</v>
      </c>
      <c r="G94" s="16">
        <f>'[3]17'!G96</f>
        <v>0</v>
      </c>
      <c r="H94" s="17">
        <f t="shared" si="59"/>
        <v>1300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980</v>
      </c>
      <c r="G95" s="16">
        <f>'[3]17'!G97</f>
        <v>0</v>
      </c>
      <c r="H95" s="17">
        <f t="shared" si="59"/>
        <v>1300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980</v>
      </c>
      <c r="G96" s="16">
        <f>'[3]17'!G98</f>
        <v>0</v>
      </c>
      <c r="H96" s="17">
        <f t="shared" si="59"/>
        <v>1300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980</v>
      </c>
      <c r="G97" s="16">
        <f>'[3]17'!G99</f>
        <v>0</v>
      </c>
      <c r="H97" s="17">
        <f t="shared" si="59"/>
        <v>1300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980</v>
      </c>
      <c r="G98" s="16">
        <f>'[3]17'!G100</f>
        <v>0</v>
      </c>
      <c r="H98" s="17">
        <f t="shared" si="59"/>
        <v>1300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6.5127450000000024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6.5127450000000024</v>
      </c>
      <c r="P99" s="15">
        <f t="shared" si="62"/>
        <v>2.4E-2</v>
      </c>
      <c r="Q99" s="15">
        <f t="shared" si="62"/>
        <v>6.5127450000000024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6.5127450000000024</v>
      </c>
      <c r="X99" s="15">
        <f t="shared" si="62"/>
        <v>0.57436999999999971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0.57436999999999971</v>
      </c>
      <c r="AE99" s="15">
        <f t="shared" si="62"/>
        <v>0.64000999999999919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0.64000999999999919</v>
      </c>
      <c r="AL99" s="15">
        <f t="shared" si="62"/>
        <v>5.2983650000000004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5.2983650000000004</v>
      </c>
      <c r="AS99" s="15">
        <f t="shared" si="62"/>
        <v>0</v>
      </c>
      <c r="AT99" s="15">
        <f t="shared" si="62"/>
        <v>0.57814500000000024</v>
      </c>
      <c r="AU99" s="15">
        <f t="shared" si="62"/>
        <v>0.63291750000000002</v>
      </c>
      <c r="AV99" s="15">
        <f t="shared" si="62"/>
        <v>0</v>
      </c>
      <c r="AW99" s="15">
        <f t="shared" si="62"/>
        <v>0.57436999999999971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0.57436999999999971</v>
      </c>
      <c r="BD99" s="15">
        <f t="shared" si="62"/>
        <v>0.64000999999999919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0.64000999999999919</v>
      </c>
      <c r="BK99" s="15"/>
      <c r="BL99" s="15">
        <f t="shared" si="63"/>
        <v>0.57814500000000024</v>
      </c>
      <c r="BM99" s="15">
        <f t="shared" si="63"/>
        <v>0.63291750000000002</v>
      </c>
      <c r="BN99" s="15">
        <f t="shared" si="63"/>
        <v>0.57436999999999971</v>
      </c>
      <c r="BO99" s="15">
        <f t="shared" si="63"/>
        <v>0.64000999999999919</v>
      </c>
      <c r="BP99" s="15">
        <f t="shared" si="63"/>
        <v>3.7750000000000704E-3</v>
      </c>
      <c r="BQ99" s="15">
        <f t="shared" si="63"/>
        <v>-7.0924999999999287E-3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-0.92999999999999972</v>
      </c>
      <c r="P15">
        <v>15.281694644284572</v>
      </c>
      <c r="Q15">
        <v>8.3673860911270985</v>
      </c>
      <c r="R15">
        <v>0</v>
      </c>
      <c r="S15">
        <v>2.0284572342126301</v>
      </c>
      <c r="T15">
        <v>10.9224620303757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-0.92999999999999972</v>
      </c>
      <c r="P16">
        <v>15.281694644284572</v>
      </c>
      <c r="Q16">
        <v>8.3673860911270985</v>
      </c>
      <c r="R16">
        <v>0</v>
      </c>
      <c r="S16">
        <v>2.0284572342126301</v>
      </c>
      <c r="T16">
        <v>10.9224620303757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-0.92999999999999972</v>
      </c>
      <c r="P17">
        <v>15.281694644284572</v>
      </c>
      <c r="Q17">
        <v>8.3673860911270985</v>
      </c>
      <c r="R17">
        <v>0</v>
      </c>
      <c r="S17">
        <v>2.0284572342126301</v>
      </c>
      <c r="T17">
        <v>10.9224620303757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-0.92999999999999972</v>
      </c>
      <c r="P18">
        <v>15.281694644284572</v>
      </c>
      <c r="Q18">
        <v>8.3673860911270985</v>
      </c>
      <c r="R18">
        <v>0</v>
      </c>
      <c r="S18">
        <v>2.0284572342126301</v>
      </c>
      <c r="T18">
        <v>10.9224620303757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-0.92999999999999972</v>
      </c>
      <c r="P19">
        <v>15.281694644284572</v>
      </c>
      <c r="Q19">
        <v>8.3673860911270985</v>
      </c>
      <c r="R19">
        <v>0</v>
      </c>
      <c r="S19">
        <v>2.0284572342126301</v>
      </c>
      <c r="T19">
        <v>10.9224620303757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1.0600000000000023</v>
      </c>
      <c r="P27">
        <v>15.599781061850029</v>
      </c>
      <c r="Q27">
        <v>8.5407772304324041</v>
      </c>
      <c r="R27">
        <v>0</v>
      </c>
      <c r="S27">
        <v>2.1403393541324576</v>
      </c>
      <c r="T27">
        <v>11.319102353585112</v>
      </c>
      <c r="U27" s="114">
        <f t="shared" si="2"/>
        <v>37.600000000000009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1.0600000000000023</v>
      </c>
      <c r="P28">
        <v>15.599781061850029</v>
      </c>
      <c r="Q28">
        <v>8.5407772304324041</v>
      </c>
      <c r="R28">
        <v>0</v>
      </c>
      <c r="S28">
        <v>2.1403393541324576</v>
      </c>
      <c r="T28">
        <v>11.319102353585112</v>
      </c>
      <c r="U28" s="114">
        <f t="shared" si="2"/>
        <v>37.600000000000009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1.0600000000000023</v>
      </c>
      <c r="P29">
        <v>15.599781061850029</v>
      </c>
      <c r="Q29">
        <v>8.5407772304324041</v>
      </c>
      <c r="R29">
        <v>0</v>
      </c>
      <c r="S29">
        <v>2.1403393541324576</v>
      </c>
      <c r="T29">
        <v>11.319102353585112</v>
      </c>
      <c r="U29" s="114">
        <f t="shared" si="2"/>
        <v>37.600000000000009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1.0600000000000023</v>
      </c>
      <c r="P30">
        <v>15.599781061850029</v>
      </c>
      <c r="Q30">
        <v>8.5407772304324041</v>
      </c>
      <c r="R30">
        <v>0</v>
      </c>
      <c r="S30">
        <v>2.1403393541324576</v>
      </c>
      <c r="T30">
        <v>11.319102353585112</v>
      </c>
      <c r="U30" s="114">
        <f t="shared" si="2"/>
        <v>37.600000000000009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1.0600000000000023</v>
      </c>
      <c r="P31">
        <v>15.599781061850029</v>
      </c>
      <c r="Q31">
        <v>8.5407772304324041</v>
      </c>
      <c r="R31">
        <v>0</v>
      </c>
      <c r="S31">
        <v>2.1403393541324576</v>
      </c>
      <c r="T31">
        <v>11.319102353585112</v>
      </c>
      <c r="U31" s="114">
        <f t="shared" si="2"/>
        <v>37.600000000000009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1.0600000000000023</v>
      </c>
      <c r="P32">
        <v>15.599781061850029</v>
      </c>
      <c r="Q32">
        <v>8.5407772304324041</v>
      </c>
      <c r="R32">
        <v>0</v>
      </c>
      <c r="S32">
        <v>2.1403393541324576</v>
      </c>
      <c r="T32">
        <v>11.319102353585112</v>
      </c>
      <c r="U32" s="114">
        <f t="shared" si="2"/>
        <v>37.600000000000009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1.0600000000000023</v>
      </c>
      <c r="P33">
        <v>15.599781061850029</v>
      </c>
      <c r="Q33">
        <v>8.5407772304324041</v>
      </c>
      <c r="R33">
        <v>0</v>
      </c>
      <c r="S33">
        <v>2.1403393541324576</v>
      </c>
      <c r="T33">
        <v>11.319102353585112</v>
      </c>
      <c r="U33" s="114">
        <f t="shared" si="2"/>
        <v>37.600000000000009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1.0600000000000023</v>
      </c>
      <c r="P34">
        <v>15.599781061850029</v>
      </c>
      <c r="Q34">
        <v>8.5407772304324041</v>
      </c>
      <c r="R34">
        <v>0</v>
      </c>
      <c r="S34">
        <v>2.1403393541324576</v>
      </c>
      <c r="T34">
        <v>11.319102353585112</v>
      </c>
      <c r="U34" s="114">
        <f t="shared" si="2"/>
        <v>37.600000000000009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1.0600000000000023</v>
      </c>
      <c r="P35">
        <v>15.599781061850029</v>
      </c>
      <c r="Q35">
        <v>8.5407772304324041</v>
      </c>
      <c r="R35">
        <v>0</v>
      </c>
      <c r="S35">
        <v>2.1403393541324576</v>
      </c>
      <c r="T35">
        <v>11.319102353585112</v>
      </c>
      <c r="U35" s="114">
        <f t="shared" si="2"/>
        <v>37.600000000000009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1.0600000000000023</v>
      </c>
      <c r="P36">
        <v>15.599781061850029</v>
      </c>
      <c r="Q36">
        <v>8.5407772304324041</v>
      </c>
      <c r="R36">
        <v>0</v>
      </c>
      <c r="S36">
        <v>2.1403393541324576</v>
      </c>
      <c r="T36">
        <v>11.319102353585112</v>
      </c>
      <c r="U36" s="114">
        <f t="shared" si="2"/>
        <v>37.600000000000009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1.0600000000000023</v>
      </c>
      <c r="P37">
        <v>15.599781061850029</v>
      </c>
      <c r="Q37">
        <v>8.5407772304324041</v>
      </c>
      <c r="R37">
        <v>0</v>
      </c>
      <c r="S37">
        <v>2.1403393541324576</v>
      </c>
      <c r="T37">
        <v>11.319102353585112</v>
      </c>
      <c r="U37" s="114">
        <f t="shared" si="2"/>
        <v>37.600000000000009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1.0600000000000023</v>
      </c>
      <c r="P38">
        <v>15.599781061850029</v>
      </c>
      <c r="Q38">
        <v>8.5407772304324041</v>
      </c>
      <c r="R38">
        <v>0</v>
      </c>
      <c r="S38">
        <v>2.1403393541324576</v>
      </c>
      <c r="T38">
        <v>11.319102353585112</v>
      </c>
      <c r="U38" s="114">
        <f t="shared" si="2"/>
        <v>37.600000000000009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0.75999999999999801</v>
      </c>
      <c r="P39">
        <v>15.475314723590586</v>
      </c>
      <c r="Q39">
        <v>8.4726327312534213</v>
      </c>
      <c r="R39">
        <v>0</v>
      </c>
      <c r="S39">
        <v>2.123262178434592</v>
      </c>
      <c r="T39">
        <v>11.2287903667214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0.75999999999999801</v>
      </c>
      <c r="P40">
        <v>15.475314723590586</v>
      </c>
      <c r="Q40">
        <v>8.4726327312534213</v>
      </c>
      <c r="R40">
        <v>0</v>
      </c>
      <c r="S40">
        <v>2.123262178434592</v>
      </c>
      <c r="T40">
        <v>11.2287903667214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0.75999999999999801</v>
      </c>
      <c r="P41">
        <v>15.475314723590586</v>
      </c>
      <c r="Q41">
        <v>8.4726327312534213</v>
      </c>
      <c r="R41">
        <v>0</v>
      </c>
      <c r="S41">
        <v>2.123262178434592</v>
      </c>
      <c r="T41">
        <v>11.2287903667214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-0.23000000000000398</v>
      </c>
      <c r="P60">
        <v>14.356459330143538</v>
      </c>
      <c r="Q60">
        <v>7.9482127779341392</v>
      </c>
      <c r="R60">
        <v>0</v>
      </c>
      <c r="S60">
        <v>2.0665353222628764</v>
      </c>
      <c r="T60">
        <v>10.928792569659441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-0.23000000000000398</v>
      </c>
      <c r="P61">
        <v>14.356459330143538</v>
      </c>
      <c r="Q61">
        <v>7.9482127779341392</v>
      </c>
      <c r="R61">
        <v>0</v>
      </c>
      <c r="S61">
        <v>2.0665353222628764</v>
      </c>
      <c r="T61">
        <v>10.928792569659441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-0.23000000000000398</v>
      </c>
      <c r="P62">
        <v>14.356459330143538</v>
      </c>
      <c r="Q62">
        <v>7.9482127779341392</v>
      </c>
      <c r="R62">
        <v>0</v>
      </c>
      <c r="S62">
        <v>2.0665353222628764</v>
      </c>
      <c r="T62">
        <v>10.928792569659441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35.53</v>
      </c>
      <c r="O63" s="112">
        <f t="shared" si="1"/>
        <v>-0.23000000000000398</v>
      </c>
      <c r="P63">
        <v>14.356459330143538</v>
      </c>
      <c r="Q63">
        <v>7.9482127779341392</v>
      </c>
      <c r="R63">
        <v>0</v>
      </c>
      <c r="S63">
        <v>2.0665353222628764</v>
      </c>
      <c r="T63">
        <v>10.928792569659441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35.53</v>
      </c>
      <c r="O64" s="112">
        <f t="shared" si="1"/>
        <v>-0.23000000000000398</v>
      </c>
      <c r="P64">
        <v>14.356459330143538</v>
      </c>
      <c r="Q64">
        <v>7.9482127779341392</v>
      </c>
      <c r="R64">
        <v>0</v>
      </c>
      <c r="S64">
        <v>2.0665353222628764</v>
      </c>
      <c r="T64">
        <v>10.928792569659441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35.53</v>
      </c>
      <c r="O65" s="112">
        <f t="shared" si="1"/>
        <v>-0.23000000000000398</v>
      </c>
      <c r="P65">
        <v>14.356459330143538</v>
      </c>
      <c r="Q65">
        <v>7.9482127779341392</v>
      </c>
      <c r="R65">
        <v>0</v>
      </c>
      <c r="S65">
        <v>2.0665353222628764</v>
      </c>
      <c r="T65">
        <v>10.928792569659441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35.53</v>
      </c>
      <c r="O66" s="112">
        <f t="shared" si="1"/>
        <v>-0.23000000000000398</v>
      </c>
      <c r="P66">
        <v>14.356459330143538</v>
      </c>
      <c r="Q66">
        <v>7.9482127779341392</v>
      </c>
      <c r="R66">
        <v>0</v>
      </c>
      <c r="S66">
        <v>2.0665353222628764</v>
      </c>
      <c r="T66">
        <v>10.928792569659441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35.53</v>
      </c>
      <c r="O67" s="112">
        <f t="shared" ref="O67:O98" si="7">G67-N67</f>
        <v>-0.23000000000000398</v>
      </c>
      <c r="P67">
        <v>14.356459330143538</v>
      </c>
      <c r="Q67">
        <v>7.9482127779341392</v>
      </c>
      <c r="R67">
        <v>0</v>
      </c>
      <c r="S67">
        <v>2.0665353222628764</v>
      </c>
      <c r="T67">
        <v>10.928792569659441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35.53</v>
      </c>
      <c r="O68" s="112">
        <f t="shared" si="7"/>
        <v>-0.23000000000000398</v>
      </c>
      <c r="P68">
        <v>14.356459330143538</v>
      </c>
      <c r="Q68">
        <v>7.9482127779341392</v>
      </c>
      <c r="R68">
        <v>0</v>
      </c>
      <c r="S68">
        <v>2.0665353222628764</v>
      </c>
      <c r="T68">
        <v>10.928792569659441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35.53</v>
      </c>
      <c r="O69" s="112">
        <f t="shared" si="7"/>
        <v>-0.23000000000000398</v>
      </c>
      <c r="P69">
        <v>14.356459330143538</v>
      </c>
      <c r="Q69">
        <v>7.9482127779341392</v>
      </c>
      <c r="R69">
        <v>0</v>
      </c>
      <c r="S69">
        <v>2.0665353222628764</v>
      </c>
      <c r="T69">
        <v>10.928792569659441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35.53</v>
      </c>
      <c r="O70" s="112">
        <f t="shared" si="7"/>
        <v>-0.23000000000000398</v>
      </c>
      <c r="P70">
        <v>14.356459330143538</v>
      </c>
      <c r="Q70">
        <v>7.9482127779341392</v>
      </c>
      <c r="R70">
        <v>0</v>
      </c>
      <c r="S70">
        <v>2.0665353222628764</v>
      </c>
      <c r="T70">
        <v>10.928792569659441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-0.24000000000000199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-0.24000000000000199</v>
      </c>
      <c r="P73">
        <v>15.060426929392445</v>
      </c>
      <c r="Q73">
        <v>8.2454844006568155</v>
      </c>
      <c r="R73">
        <v>0</v>
      </c>
      <c r="S73">
        <v>2.0663382594417077</v>
      </c>
      <c r="T73">
        <v>10.927750410509031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-0.24000000000000199</v>
      </c>
      <c r="P74">
        <v>15.060426929392445</v>
      </c>
      <c r="Q74">
        <v>8.2454844006568155</v>
      </c>
      <c r="R74">
        <v>0</v>
      </c>
      <c r="S74">
        <v>2.0663382594417077</v>
      </c>
      <c r="T74">
        <v>10.927750410509031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0.88144999999999996</v>
      </c>
      <c r="E99" s="114">
        <f t="shared" si="12"/>
        <v>0</v>
      </c>
      <c r="F99" s="114">
        <f t="shared" si="12"/>
        <v>1.728</v>
      </c>
      <c r="G99" s="114">
        <f t="shared" si="12"/>
        <v>0.88144999999999996</v>
      </c>
      <c r="H99" s="114"/>
      <c r="I99" s="114">
        <f t="shared" si="12"/>
        <v>0.36474750000000061</v>
      </c>
      <c r="J99" s="114">
        <f t="shared" si="12"/>
        <v>0.20003500000000013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0.26540000000000014</v>
      </c>
      <c r="N99" s="114">
        <f t="shared" si="12"/>
        <v>0.88010250000000101</v>
      </c>
      <c r="O99" s="114">
        <f t="shared" si="12"/>
        <v>1.3474999999999948E-3</v>
      </c>
      <c r="P99" s="114">
        <f t="shared" si="12"/>
        <v>0.36531161442998561</v>
      </c>
      <c r="Q99" s="114">
        <f t="shared" si="12"/>
        <v>0.20034167945832579</v>
      </c>
      <c r="R99" s="114">
        <f t="shared" si="12"/>
        <v>0</v>
      </c>
      <c r="S99" s="114">
        <f t="shared" si="12"/>
        <v>4.9996450528003875E-2</v>
      </c>
      <c r="T99" s="114">
        <f t="shared" si="12"/>
        <v>0.26580025558368486</v>
      </c>
      <c r="U99" s="114">
        <f t="shared" si="12"/>
        <v>0.88144999999999996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211.89</v>
      </c>
      <c r="E37">
        <f>BAWANA!AM37</f>
        <v>0</v>
      </c>
      <c r="F37">
        <f t="shared" si="4"/>
        <v>256</v>
      </c>
      <c r="G37">
        <f t="shared" si="5"/>
        <v>211.89</v>
      </c>
      <c r="H37" s="112"/>
      <c r="I37">
        <f>BRPL_EOD!AI37+BRPL_EOD!AJ37</f>
        <v>84.02</v>
      </c>
      <c r="J37">
        <f>BYPL_EOD!AI37+BYPL_EOD!AJ37</f>
        <v>47.01</v>
      </c>
      <c r="K37">
        <f>MES_EOD!AI37+MES_EOD!AJ37</f>
        <v>5</v>
      </c>
      <c r="L37">
        <f>NDMC_EOD!AI37+NDMC_EOD!AJ37</f>
        <v>19.05</v>
      </c>
      <c r="M37">
        <f>TPDDL_EOD!AI37+TPDDL_EOD!AJ37</f>
        <v>56.81</v>
      </c>
      <c r="N37">
        <f t="shared" si="0"/>
        <v>211.89000000000001</v>
      </c>
      <c r="O37" s="112">
        <f t="shared" si="1"/>
        <v>0</v>
      </c>
      <c r="P37">
        <v>84.019999999999982</v>
      </c>
      <c r="Q37">
        <v>47.009999999999991</v>
      </c>
      <c r="R37">
        <v>4.9999999999999991</v>
      </c>
      <c r="S37">
        <v>19.049999999999997</v>
      </c>
      <c r="T37">
        <v>56.809999999999995</v>
      </c>
      <c r="U37" s="114">
        <f t="shared" si="2"/>
        <v>211.89</v>
      </c>
      <c r="V37" s="112">
        <f t="shared" si="3"/>
        <v>0</v>
      </c>
      <c r="Y37">
        <f>BAWANA!AW37+BAWANA!AX37</f>
        <v>26.11</v>
      </c>
      <c r="Z37">
        <f>BAWANA!BD37+BAWANA!BE37</f>
        <v>32</v>
      </c>
      <c r="AA37">
        <f>BAWANA!X37+BAWANA!Y37</f>
        <v>26.11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211.89</v>
      </c>
      <c r="E38">
        <f>BAWANA!AM38</f>
        <v>0</v>
      </c>
      <c r="F38">
        <f t="shared" si="4"/>
        <v>256</v>
      </c>
      <c r="G38">
        <f t="shared" si="5"/>
        <v>211.89</v>
      </c>
      <c r="H38" s="112"/>
      <c r="I38">
        <f>BRPL_EOD!AI38+BRPL_EOD!AJ38</f>
        <v>84.02</v>
      </c>
      <c r="J38">
        <f>BYPL_EOD!AI38+BYPL_EOD!AJ38</f>
        <v>47.01</v>
      </c>
      <c r="K38">
        <f>MES_EOD!AI38+MES_EOD!AJ38</f>
        <v>5</v>
      </c>
      <c r="L38">
        <f>NDMC_EOD!AI38+NDMC_EOD!AJ38</f>
        <v>19.05</v>
      </c>
      <c r="M38">
        <f>TPDDL_EOD!AI38+TPDDL_EOD!AJ38</f>
        <v>56.81</v>
      </c>
      <c r="N38">
        <f t="shared" si="0"/>
        <v>211.89000000000001</v>
      </c>
      <c r="O38" s="112">
        <f t="shared" si="1"/>
        <v>0</v>
      </c>
      <c r="P38">
        <v>84.019999999999982</v>
      </c>
      <c r="Q38">
        <v>47.009999999999991</v>
      </c>
      <c r="R38">
        <v>4.9999999999999991</v>
      </c>
      <c r="S38">
        <v>19.049999999999997</v>
      </c>
      <c r="T38">
        <v>56.809999999999995</v>
      </c>
      <c r="U38" s="114">
        <f t="shared" si="2"/>
        <v>211.89</v>
      </c>
      <c r="V38" s="112">
        <f t="shared" si="3"/>
        <v>0</v>
      </c>
      <c r="Y38">
        <f>BAWANA!AW38+BAWANA!AX38</f>
        <v>26.11</v>
      </c>
      <c r="Z38">
        <f>BAWANA!BD38+BAWANA!BE38</f>
        <v>32</v>
      </c>
      <c r="AA38">
        <f>BAWANA!X38+BAWANA!Y38</f>
        <v>26.11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211.89</v>
      </c>
      <c r="E39">
        <f>BAWANA!AM39</f>
        <v>0</v>
      </c>
      <c r="F39">
        <f t="shared" si="4"/>
        <v>256</v>
      </c>
      <c r="G39">
        <f t="shared" si="5"/>
        <v>211.89</v>
      </c>
      <c r="H39" s="112"/>
      <c r="I39">
        <f>BRPL_EOD!AI39+BRPL_EOD!AJ39</f>
        <v>84.02</v>
      </c>
      <c r="J39">
        <f>BYPL_EOD!AI39+BYPL_EOD!AJ39</f>
        <v>47.01</v>
      </c>
      <c r="K39">
        <f>MES_EOD!AI39+MES_EOD!AJ39</f>
        <v>5</v>
      </c>
      <c r="L39">
        <f>NDMC_EOD!AI39+NDMC_EOD!AJ39</f>
        <v>19.05</v>
      </c>
      <c r="M39">
        <f>TPDDL_EOD!AI39+TPDDL_EOD!AJ39</f>
        <v>56.81</v>
      </c>
      <c r="N39">
        <f t="shared" si="0"/>
        <v>211.89000000000001</v>
      </c>
      <c r="O39" s="112">
        <f t="shared" si="1"/>
        <v>0</v>
      </c>
      <c r="P39">
        <v>84.019999999999982</v>
      </c>
      <c r="Q39">
        <v>47.009999999999991</v>
      </c>
      <c r="R39">
        <v>4.9999999999999991</v>
      </c>
      <c r="S39">
        <v>19.049999999999997</v>
      </c>
      <c r="T39">
        <v>56.809999999999995</v>
      </c>
      <c r="U39" s="114">
        <f t="shared" si="2"/>
        <v>211.89</v>
      </c>
      <c r="V39" s="112">
        <f t="shared" si="3"/>
        <v>0</v>
      </c>
      <c r="Y39">
        <f>BAWANA!AW39+BAWANA!AX39</f>
        <v>26.11</v>
      </c>
      <c r="Z39">
        <f>BAWANA!BD39+BAWANA!BE39</f>
        <v>32</v>
      </c>
      <c r="AA39">
        <f>BAWANA!X39+BAWANA!Y39</f>
        <v>26.11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211.89</v>
      </c>
      <c r="E40">
        <f>BAWANA!AM40</f>
        <v>0</v>
      </c>
      <c r="F40">
        <f t="shared" si="4"/>
        <v>256</v>
      </c>
      <c r="G40">
        <f t="shared" si="5"/>
        <v>211.89</v>
      </c>
      <c r="H40" s="112"/>
      <c r="I40">
        <f>BRPL_EOD!AI40+BRPL_EOD!AJ40</f>
        <v>84.02</v>
      </c>
      <c r="J40">
        <f>BYPL_EOD!AI40+BYPL_EOD!AJ40</f>
        <v>47.01</v>
      </c>
      <c r="K40">
        <f>MES_EOD!AI40+MES_EOD!AJ40</f>
        <v>5</v>
      </c>
      <c r="L40">
        <f>NDMC_EOD!AI40+NDMC_EOD!AJ40</f>
        <v>19.05</v>
      </c>
      <c r="M40">
        <f>TPDDL_EOD!AI40+TPDDL_EOD!AJ40</f>
        <v>56.81</v>
      </c>
      <c r="N40">
        <f t="shared" si="0"/>
        <v>211.89000000000001</v>
      </c>
      <c r="O40" s="112">
        <f t="shared" si="1"/>
        <v>0</v>
      </c>
      <c r="P40">
        <v>84.019999999999982</v>
      </c>
      <c r="Q40">
        <v>47.009999999999991</v>
      </c>
      <c r="R40">
        <v>4.9999999999999991</v>
      </c>
      <c r="S40">
        <v>19.049999999999997</v>
      </c>
      <c r="T40">
        <v>56.809999999999995</v>
      </c>
      <c r="U40" s="114">
        <f t="shared" si="2"/>
        <v>211.89</v>
      </c>
      <c r="V40" s="112">
        <f t="shared" si="3"/>
        <v>0</v>
      </c>
      <c r="Y40">
        <f>BAWANA!AW40+BAWANA!AX40</f>
        <v>26.11</v>
      </c>
      <c r="Z40">
        <f>BAWANA!BD40+BAWANA!BE40</f>
        <v>32</v>
      </c>
      <c r="AA40">
        <f>BAWANA!X40+BAWANA!Y40</f>
        <v>26.11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211.89</v>
      </c>
      <c r="E41">
        <f>BAWANA!AM41</f>
        <v>0</v>
      </c>
      <c r="F41">
        <f t="shared" si="4"/>
        <v>256</v>
      </c>
      <c r="G41">
        <f t="shared" si="5"/>
        <v>211.89</v>
      </c>
      <c r="H41" s="112"/>
      <c r="I41">
        <f>BRPL_EOD!AI41+BRPL_EOD!AJ41</f>
        <v>84.02</v>
      </c>
      <c r="J41">
        <f>BYPL_EOD!AI41+BYPL_EOD!AJ41</f>
        <v>47.01</v>
      </c>
      <c r="K41">
        <f>MES_EOD!AI41+MES_EOD!AJ41</f>
        <v>5</v>
      </c>
      <c r="L41">
        <f>NDMC_EOD!AI41+NDMC_EOD!AJ41</f>
        <v>19.05</v>
      </c>
      <c r="M41">
        <f>TPDDL_EOD!AI41+TPDDL_EOD!AJ41</f>
        <v>56.81</v>
      </c>
      <c r="N41">
        <f t="shared" si="0"/>
        <v>211.89000000000001</v>
      </c>
      <c r="O41" s="112">
        <f t="shared" si="1"/>
        <v>0</v>
      </c>
      <c r="P41">
        <v>84.019999999999982</v>
      </c>
      <c r="Q41">
        <v>47.009999999999991</v>
      </c>
      <c r="R41">
        <v>4.9999999999999991</v>
      </c>
      <c r="S41">
        <v>19.049999999999997</v>
      </c>
      <c r="T41">
        <v>56.809999999999995</v>
      </c>
      <c r="U41" s="114">
        <f t="shared" si="2"/>
        <v>211.89</v>
      </c>
      <c r="V41" s="112">
        <f t="shared" si="3"/>
        <v>0</v>
      </c>
      <c r="Y41">
        <f>BAWANA!AW41+BAWANA!AX41</f>
        <v>26.11</v>
      </c>
      <c r="Z41">
        <f>BAWANA!BD41+BAWANA!BE41</f>
        <v>32</v>
      </c>
      <c r="AA41">
        <f>BAWANA!X41+BAWANA!Y41</f>
        <v>26.11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211.89</v>
      </c>
      <c r="E42">
        <f>BAWANA!AM42</f>
        <v>0</v>
      </c>
      <c r="F42">
        <f t="shared" si="4"/>
        <v>256</v>
      </c>
      <c r="G42">
        <f t="shared" si="5"/>
        <v>211.89</v>
      </c>
      <c r="H42" s="112"/>
      <c r="I42">
        <f>BRPL_EOD!AI42+BRPL_EOD!AJ42</f>
        <v>84.02</v>
      </c>
      <c r="J42">
        <f>BYPL_EOD!AI42+BYPL_EOD!AJ42</f>
        <v>47.01</v>
      </c>
      <c r="K42">
        <f>MES_EOD!AI42+MES_EOD!AJ42</f>
        <v>5</v>
      </c>
      <c r="L42">
        <f>NDMC_EOD!AI42+NDMC_EOD!AJ42</f>
        <v>19.05</v>
      </c>
      <c r="M42">
        <f>TPDDL_EOD!AI42+TPDDL_EOD!AJ42</f>
        <v>56.81</v>
      </c>
      <c r="N42">
        <f t="shared" si="0"/>
        <v>211.89000000000001</v>
      </c>
      <c r="O42" s="112">
        <f t="shared" si="1"/>
        <v>0</v>
      </c>
      <c r="P42">
        <v>84.019999999999982</v>
      </c>
      <c r="Q42">
        <v>47.009999999999991</v>
      </c>
      <c r="R42">
        <v>4.9999999999999991</v>
      </c>
      <c r="S42">
        <v>19.049999999999997</v>
      </c>
      <c r="T42">
        <v>56.809999999999995</v>
      </c>
      <c r="U42" s="114">
        <f t="shared" si="2"/>
        <v>211.89</v>
      </c>
      <c r="V42" s="112">
        <f t="shared" si="3"/>
        <v>0</v>
      </c>
      <c r="Y42">
        <f>BAWANA!AW42+BAWANA!AX42</f>
        <v>26.11</v>
      </c>
      <c r="Z42">
        <f>BAWANA!BD42+BAWANA!BE42</f>
        <v>32</v>
      </c>
      <c r="AA42">
        <f>BAWANA!X42+BAWANA!Y42</f>
        <v>26.11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218.95999999999998</v>
      </c>
      <c r="E51">
        <f>BAWANA!AM51</f>
        <v>0</v>
      </c>
      <c r="F51">
        <f t="shared" si="4"/>
        <v>256</v>
      </c>
      <c r="G51">
        <f t="shared" si="5"/>
        <v>218.95999999999998</v>
      </c>
      <c r="H51" s="112"/>
      <c r="I51">
        <f>BRPL_EOD!AI51+BRPL_EOD!AJ51</f>
        <v>79.430000000000007</v>
      </c>
      <c r="J51">
        <f>BYPL_EOD!AI51+BYPL_EOD!AJ51</f>
        <v>45.93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218.97000000000003</v>
      </c>
      <c r="O51" s="112">
        <f t="shared" si="1"/>
        <v>-1.0000000000047748E-2</v>
      </c>
      <c r="P51">
        <v>79.426372562451462</v>
      </c>
      <c r="Q51">
        <v>45.927902452390725</v>
      </c>
      <c r="R51">
        <v>4.9997716582180196</v>
      </c>
      <c r="S51">
        <v>18.999132301228475</v>
      </c>
      <c r="T51">
        <v>69.60682102571127</v>
      </c>
      <c r="U51" s="114">
        <f t="shared" si="2"/>
        <v>218.95999999999995</v>
      </c>
      <c r="V51" s="112">
        <f t="shared" si="3"/>
        <v>0</v>
      </c>
      <c r="Y51">
        <f>BAWANA!AW51+BAWANA!AX51</f>
        <v>25.52</v>
      </c>
      <c r="Z51">
        <f>BAWANA!BD51+BAWANA!BE51</f>
        <v>25.52</v>
      </c>
      <c r="AA51">
        <f>BAWANA!X51+BAWANA!Y51</f>
        <v>25.52</v>
      </c>
      <c r="AB51">
        <f>BAWANA!AE51+BAWANA!AF51</f>
        <v>25.52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218.95999999999998</v>
      </c>
      <c r="E52">
        <f>BAWANA!AM52</f>
        <v>0</v>
      </c>
      <c r="F52">
        <f t="shared" si="4"/>
        <v>256</v>
      </c>
      <c r="G52">
        <f t="shared" si="5"/>
        <v>218.95999999999998</v>
      </c>
      <c r="H52" s="112"/>
      <c r="I52">
        <f>BRPL_EOD!AI52+BRPL_EOD!AJ52</f>
        <v>79.430000000000007</v>
      </c>
      <c r="J52">
        <f>BYPL_EOD!AI52+BYPL_EOD!AJ52</f>
        <v>45.93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218.97000000000003</v>
      </c>
      <c r="O52" s="112">
        <f t="shared" si="1"/>
        <v>-1.0000000000047748E-2</v>
      </c>
      <c r="P52">
        <v>79.426372562451462</v>
      </c>
      <c r="Q52">
        <v>45.927902452390725</v>
      </c>
      <c r="R52">
        <v>4.9997716582180196</v>
      </c>
      <c r="S52">
        <v>18.999132301228475</v>
      </c>
      <c r="T52">
        <v>69.60682102571127</v>
      </c>
      <c r="U52" s="114">
        <f t="shared" si="2"/>
        <v>218.95999999999995</v>
      </c>
      <c r="V52" s="112">
        <f t="shared" si="3"/>
        <v>0</v>
      </c>
      <c r="Y52">
        <f>BAWANA!AW52+BAWANA!AX52</f>
        <v>25.52</v>
      </c>
      <c r="Z52">
        <f>BAWANA!BD52+BAWANA!BE52</f>
        <v>25.52</v>
      </c>
      <c r="AA52">
        <f>BAWANA!X52+BAWANA!Y52</f>
        <v>25.52</v>
      </c>
      <c r="AB52">
        <f>BAWANA!AE52+BAWANA!AF52</f>
        <v>25.52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218.95999999999998</v>
      </c>
      <c r="E53">
        <f>BAWANA!AM53</f>
        <v>0</v>
      </c>
      <c r="F53">
        <f t="shared" si="4"/>
        <v>256</v>
      </c>
      <c r="G53">
        <f t="shared" si="5"/>
        <v>218.95999999999998</v>
      </c>
      <c r="H53" s="112"/>
      <c r="I53">
        <f>BRPL_EOD!AI53+BRPL_EOD!AJ53</f>
        <v>79.430000000000007</v>
      </c>
      <c r="J53">
        <f>BYPL_EOD!AI53+BYPL_EOD!AJ53</f>
        <v>45.93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218.97000000000003</v>
      </c>
      <c r="O53" s="112">
        <f t="shared" si="1"/>
        <v>-1.0000000000047748E-2</v>
      </c>
      <c r="P53">
        <v>79.426372562451462</v>
      </c>
      <c r="Q53">
        <v>45.927902452390725</v>
      </c>
      <c r="R53">
        <v>4.9997716582180196</v>
      </c>
      <c r="S53">
        <v>18.999132301228475</v>
      </c>
      <c r="T53">
        <v>69.60682102571127</v>
      </c>
      <c r="U53" s="114">
        <f t="shared" si="2"/>
        <v>218.95999999999995</v>
      </c>
      <c r="V53" s="112">
        <f t="shared" si="3"/>
        <v>0</v>
      </c>
      <c r="Y53">
        <f>BAWANA!AW53+BAWANA!AX53</f>
        <v>25.52</v>
      </c>
      <c r="Z53">
        <f>BAWANA!BD53+BAWANA!BE53</f>
        <v>25.52</v>
      </c>
      <c r="AA53">
        <f>BAWANA!X53+BAWANA!Y53</f>
        <v>25.52</v>
      </c>
      <c r="AB53">
        <f>BAWANA!AE53+BAWANA!AF53</f>
        <v>25.52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238.22000000000003</v>
      </c>
      <c r="E65">
        <f>BAWANA!AM65</f>
        <v>0</v>
      </c>
      <c r="F65">
        <f t="shared" si="4"/>
        <v>256</v>
      </c>
      <c r="G65">
        <f t="shared" si="5"/>
        <v>238.22000000000003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238.22000000000003</v>
      </c>
      <c r="O65" s="112">
        <f t="shared" si="1"/>
        <v>0</v>
      </c>
      <c r="P65">
        <v>99.61</v>
      </c>
      <c r="Q65">
        <v>45</v>
      </c>
      <c r="R65">
        <v>5</v>
      </c>
      <c r="S65">
        <v>19</v>
      </c>
      <c r="T65">
        <v>69.61</v>
      </c>
      <c r="U65" s="114">
        <f t="shared" si="2"/>
        <v>238.22000000000003</v>
      </c>
      <c r="V65" s="112">
        <f t="shared" si="3"/>
        <v>0</v>
      </c>
      <c r="Y65">
        <f>BAWANA!AW65+BAWANA!AX65</f>
        <v>15.89</v>
      </c>
      <c r="Z65">
        <f>BAWANA!BD65+BAWANA!BE65</f>
        <v>15.89</v>
      </c>
      <c r="AA65">
        <f>BAWANA!X65+BAWANA!Y65</f>
        <v>15.89</v>
      </c>
      <c r="AB65">
        <f>BAWANA!AE65+BAWANA!AF65</f>
        <v>15.89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238.22000000000003</v>
      </c>
      <c r="E66">
        <f>BAWANA!AM66</f>
        <v>0</v>
      </c>
      <c r="F66">
        <f t="shared" si="4"/>
        <v>256</v>
      </c>
      <c r="G66">
        <f t="shared" si="5"/>
        <v>238.22000000000003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238.22000000000003</v>
      </c>
      <c r="O66" s="112">
        <f t="shared" si="1"/>
        <v>0</v>
      </c>
      <c r="P66">
        <v>99.61</v>
      </c>
      <c r="Q66">
        <v>45</v>
      </c>
      <c r="R66">
        <v>5</v>
      </c>
      <c r="S66">
        <v>19</v>
      </c>
      <c r="T66">
        <v>69.61</v>
      </c>
      <c r="U66" s="114">
        <f t="shared" si="2"/>
        <v>238.22000000000003</v>
      </c>
      <c r="V66" s="112">
        <f t="shared" si="3"/>
        <v>0</v>
      </c>
      <c r="Y66">
        <f>BAWANA!AW66+BAWANA!AX66</f>
        <v>15.89</v>
      </c>
      <c r="Z66">
        <f>BAWANA!BD66+BAWANA!BE66</f>
        <v>15.89</v>
      </c>
      <c r="AA66">
        <f>BAWANA!X66+BAWANA!Y66</f>
        <v>15.89</v>
      </c>
      <c r="AB66">
        <f>BAWANA!AE66+BAWANA!AF66</f>
        <v>15.89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238.22000000000003</v>
      </c>
      <c r="E67">
        <f>BAWANA!AM67</f>
        <v>0</v>
      </c>
      <c r="F67">
        <f t="shared" si="4"/>
        <v>256</v>
      </c>
      <c r="G67">
        <f t="shared" si="5"/>
        <v>238.22000000000003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238.22000000000003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238.22000000000003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238.22000000000003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238.22000000000003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69.61</v>
      </c>
      <c r="U68" s="114">
        <f t="shared" si="9"/>
        <v>238.22000000000003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238.22000000000003</v>
      </c>
      <c r="E69">
        <f>BAWANA!AM69</f>
        <v>0</v>
      </c>
      <c r="F69">
        <f t="shared" si="11"/>
        <v>256</v>
      </c>
      <c r="G69">
        <f t="shared" si="12"/>
        <v>238.22000000000003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238.22000000000003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69.61</v>
      </c>
      <c r="U69" s="114">
        <f t="shared" si="9"/>
        <v>238.22000000000003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238.22000000000003</v>
      </c>
      <c r="E70">
        <f>BAWANA!AM70</f>
        <v>0</v>
      </c>
      <c r="F70">
        <f t="shared" si="11"/>
        <v>256</v>
      </c>
      <c r="G70">
        <f t="shared" si="12"/>
        <v>238.22000000000003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238.22000000000003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69.61</v>
      </c>
      <c r="U70" s="114">
        <f t="shared" si="9"/>
        <v>238.22000000000003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238.22000000000003</v>
      </c>
      <c r="E71">
        <f>BAWANA!AM71</f>
        <v>0</v>
      </c>
      <c r="F71">
        <f t="shared" si="11"/>
        <v>256</v>
      </c>
      <c r="G71">
        <f t="shared" si="12"/>
        <v>238.22000000000003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238.22000000000003</v>
      </c>
      <c r="O71" s="112">
        <f t="shared" si="8"/>
        <v>0</v>
      </c>
      <c r="P71">
        <v>99.61</v>
      </c>
      <c r="Q71">
        <v>45</v>
      </c>
      <c r="R71">
        <v>5</v>
      </c>
      <c r="S71">
        <v>19</v>
      </c>
      <c r="T71">
        <v>69.61</v>
      </c>
      <c r="U71" s="114">
        <f t="shared" si="9"/>
        <v>238.22000000000003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238.22000000000003</v>
      </c>
      <c r="E72">
        <f>BAWANA!AM72</f>
        <v>0</v>
      </c>
      <c r="F72">
        <f t="shared" si="11"/>
        <v>256</v>
      </c>
      <c r="G72">
        <f t="shared" si="12"/>
        <v>238.22000000000003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238.22000000000003</v>
      </c>
      <c r="O72" s="112">
        <f t="shared" si="8"/>
        <v>0</v>
      </c>
      <c r="P72">
        <v>99.61</v>
      </c>
      <c r="Q72">
        <v>45</v>
      </c>
      <c r="R72">
        <v>5</v>
      </c>
      <c r="S72">
        <v>19</v>
      </c>
      <c r="T72">
        <v>69.61</v>
      </c>
      <c r="U72" s="114">
        <f t="shared" si="9"/>
        <v>238.22000000000003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248.22000000000003</v>
      </c>
      <c r="E73">
        <f>BAWANA!AM73</f>
        <v>0</v>
      </c>
      <c r="F73">
        <f t="shared" si="11"/>
        <v>256</v>
      </c>
      <c r="G73">
        <f t="shared" si="12"/>
        <v>248.22000000000003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248.22000000000003</v>
      </c>
      <c r="O73" s="112">
        <f t="shared" si="8"/>
        <v>0</v>
      </c>
      <c r="P73">
        <v>99.61</v>
      </c>
      <c r="Q73">
        <v>55</v>
      </c>
      <c r="R73">
        <v>5</v>
      </c>
      <c r="S73">
        <v>19</v>
      </c>
      <c r="T73">
        <v>69.61</v>
      </c>
      <c r="U73" s="114">
        <f t="shared" si="9"/>
        <v>248.22000000000003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248.22000000000003</v>
      </c>
      <c r="E74">
        <f>BAWANA!AM74</f>
        <v>0</v>
      </c>
      <c r="F74">
        <f t="shared" si="11"/>
        <v>256</v>
      </c>
      <c r="G74">
        <f t="shared" si="12"/>
        <v>248.22000000000003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248.22000000000003</v>
      </c>
      <c r="O74" s="112">
        <f t="shared" si="8"/>
        <v>0</v>
      </c>
      <c r="P74">
        <v>99.61</v>
      </c>
      <c r="Q74">
        <v>55</v>
      </c>
      <c r="R74">
        <v>5</v>
      </c>
      <c r="S74">
        <v>19</v>
      </c>
      <c r="T74">
        <v>69.61</v>
      </c>
      <c r="U74" s="114">
        <f t="shared" si="9"/>
        <v>248.22000000000003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228.61</v>
      </c>
      <c r="E75">
        <f>BAWANA!AM75</f>
        <v>0</v>
      </c>
      <c r="F75">
        <f t="shared" si="11"/>
        <v>256</v>
      </c>
      <c r="G75">
        <f t="shared" si="12"/>
        <v>228.61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50</v>
      </c>
      <c r="N75">
        <f t="shared" si="7"/>
        <v>228.61</v>
      </c>
      <c r="O75" s="112">
        <f t="shared" si="8"/>
        <v>0</v>
      </c>
      <c r="P75">
        <v>99.61</v>
      </c>
      <c r="Q75">
        <v>55</v>
      </c>
      <c r="R75">
        <v>5</v>
      </c>
      <c r="S75">
        <v>19</v>
      </c>
      <c r="T75">
        <v>50</v>
      </c>
      <c r="U75" s="114">
        <f t="shared" si="9"/>
        <v>228.61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228.61</v>
      </c>
      <c r="E76">
        <f>BAWANA!AM76</f>
        <v>0</v>
      </c>
      <c r="F76">
        <f t="shared" si="11"/>
        <v>256</v>
      </c>
      <c r="G76">
        <f t="shared" si="12"/>
        <v>228.61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50</v>
      </c>
      <c r="N76">
        <f t="shared" si="7"/>
        <v>228.61</v>
      </c>
      <c r="O76" s="112">
        <f t="shared" si="8"/>
        <v>0</v>
      </c>
      <c r="P76">
        <v>99.61</v>
      </c>
      <c r="Q76">
        <v>55</v>
      </c>
      <c r="R76">
        <v>5</v>
      </c>
      <c r="S76">
        <v>19</v>
      </c>
      <c r="T76">
        <v>50</v>
      </c>
      <c r="U76" s="114">
        <f t="shared" si="9"/>
        <v>228.61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228.61</v>
      </c>
      <c r="E77">
        <f>BAWANA!AM77</f>
        <v>0</v>
      </c>
      <c r="F77">
        <f t="shared" si="11"/>
        <v>256</v>
      </c>
      <c r="G77">
        <f t="shared" si="12"/>
        <v>228.61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50</v>
      </c>
      <c r="N77">
        <f t="shared" si="7"/>
        <v>228.61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50</v>
      </c>
      <c r="U77" s="114">
        <f t="shared" si="9"/>
        <v>228.61</v>
      </c>
      <c r="V77" s="112">
        <f t="shared" si="10"/>
        <v>0</v>
      </c>
      <c r="Y77">
        <f>BAWANA!AW77+BAWANA!AX77</f>
        <v>9.39</v>
      </c>
      <c r="Z77">
        <f>BAWANA!BD77+BAWANA!BE77</f>
        <v>32</v>
      </c>
      <c r="AA77">
        <f>BAWANA!X77+BAWANA!Y77</f>
        <v>9.39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218.61</v>
      </c>
      <c r="E78">
        <f>BAWANA!AM78</f>
        <v>0</v>
      </c>
      <c r="F78">
        <f t="shared" si="11"/>
        <v>256</v>
      </c>
      <c r="G78">
        <f t="shared" si="12"/>
        <v>218.61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50</v>
      </c>
      <c r="N78">
        <f t="shared" si="7"/>
        <v>218.61</v>
      </c>
      <c r="O78" s="112">
        <f t="shared" si="8"/>
        <v>0</v>
      </c>
      <c r="P78">
        <v>99.61</v>
      </c>
      <c r="Q78">
        <v>45</v>
      </c>
      <c r="R78">
        <v>5</v>
      </c>
      <c r="S78">
        <v>19</v>
      </c>
      <c r="T78">
        <v>50</v>
      </c>
      <c r="U78" s="114">
        <f t="shared" si="9"/>
        <v>218.61</v>
      </c>
      <c r="V78" s="112">
        <f t="shared" si="10"/>
        <v>0</v>
      </c>
      <c r="Y78">
        <f>BAWANA!AW78+BAWANA!AX78</f>
        <v>19.39</v>
      </c>
      <c r="Z78">
        <f>BAWANA!BD78+BAWANA!BE78</f>
        <v>32</v>
      </c>
      <c r="AA78">
        <f>BAWANA!X78+BAWANA!Y78</f>
        <v>19.39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238.60000000000002</v>
      </c>
      <c r="E79">
        <f>BAWANA!AM79</f>
        <v>0</v>
      </c>
      <c r="F79">
        <f t="shared" si="11"/>
        <v>256</v>
      </c>
      <c r="G79">
        <f t="shared" si="12"/>
        <v>238.60000000000002</v>
      </c>
      <c r="H79" s="112"/>
      <c r="I79">
        <f>BRPL_EOD!AI79+BRPL_EOD!AJ79</f>
        <v>119.61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50</v>
      </c>
      <c r="N79">
        <f t="shared" si="7"/>
        <v>238.61</v>
      </c>
      <c r="O79" s="112">
        <f t="shared" si="8"/>
        <v>-9.9999999999909051E-3</v>
      </c>
      <c r="P79">
        <v>119.60498721763548</v>
      </c>
      <c r="Q79">
        <v>44.99811407736474</v>
      </c>
      <c r="R79">
        <v>4.9997904530405268</v>
      </c>
      <c r="S79">
        <v>18.999203721554</v>
      </c>
      <c r="T79">
        <v>49.997904530405265</v>
      </c>
      <c r="U79" s="114">
        <f t="shared" si="9"/>
        <v>238.60000000000002</v>
      </c>
      <c r="V79" s="112">
        <f t="shared" si="10"/>
        <v>0</v>
      </c>
      <c r="Y79">
        <f>BAWANA!AW79+BAWANA!AX79</f>
        <v>15.7</v>
      </c>
      <c r="Z79">
        <f>BAWANA!BD79+BAWANA!BE79</f>
        <v>15.7</v>
      </c>
      <c r="AA79">
        <f>BAWANA!X79+BAWANA!Y79</f>
        <v>15.7</v>
      </c>
      <c r="AB79">
        <f>BAWANA!AE79+BAWANA!AF79</f>
        <v>15.7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268.60000000000002</v>
      </c>
      <c r="E80">
        <f>BAWANA!AM80</f>
        <v>0</v>
      </c>
      <c r="F80">
        <f t="shared" si="11"/>
        <v>256</v>
      </c>
      <c r="G80">
        <f t="shared" si="12"/>
        <v>268.60000000000002</v>
      </c>
      <c r="H80" s="112"/>
      <c r="I80">
        <f>BRPL_EOD!AI80+BRPL_EOD!AJ80</f>
        <v>149.61000000000001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50</v>
      </c>
      <c r="N80">
        <f t="shared" si="7"/>
        <v>268.61</v>
      </c>
      <c r="O80" s="112">
        <f t="shared" si="8"/>
        <v>-9.9999999999909051E-3</v>
      </c>
      <c r="P80">
        <v>149.60443021480958</v>
      </c>
      <c r="Q80">
        <v>44.998324708685459</v>
      </c>
      <c r="R80">
        <v>4.9998138565206061</v>
      </c>
      <c r="S80">
        <v>18.999292654778305</v>
      </c>
      <c r="T80">
        <v>49.998138565206062</v>
      </c>
      <c r="U80" s="114">
        <f t="shared" si="9"/>
        <v>268.60000000000002</v>
      </c>
      <c r="V80" s="112">
        <f t="shared" si="10"/>
        <v>0</v>
      </c>
      <c r="Y80">
        <f>BAWANA!AW80+BAWANA!AX80</f>
        <v>0.7</v>
      </c>
      <c r="Z80">
        <f>BAWANA!BD80+BAWANA!BE80</f>
        <v>0.7</v>
      </c>
      <c r="AA80">
        <f>BAWANA!X80+BAWANA!Y80</f>
        <v>0.7</v>
      </c>
      <c r="AB80">
        <f>BAWANA!AE80+BAWANA!AF80</f>
        <v>0.7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268.60000000000002</v>
      </c>
      <c r="E81">
        <f>BAWANA!AM81</f>
        <v>0</v>
      </c>
      <c r="F81">
        <f t="shared" si="11"/>
        <v>256</v>
      </c>
      <c r="G81">
        <f t="shared" si="12"/>
        <v>268.60000000000002</v>
      </c>
      <c r="H81" s="112"/>
      <c r="I81">
        <f>BRPL_EOD!AI81+BRPL_EOD!AJ81</f>
        <v>149.61000000000001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50</v>
      </c>
      <c r="N81">
        <f t="shared" si="7"/>
        <v>268.61</v>
      </c>
      <c r="O81" s="112">
        <f t="shared" si="8"/>
        <v>-9.9999999999909051E-3</v>
      </c>
      <c r="P81">
        <v>149.60443021480958</v>
      </c>
      <c r="Q81">
        <v>44.998324708685459</v>
      </c>
      <c r="R81">
        <v>4.9998138565206061</v>
      </c>
      <c r="S81">
        <v>18.999292654778305</v>
      </c>
      <c r="T81">
        <v>49.998138565206062</v>
      </c>
      <c r="U81" s="114">
        <f t="shared" si="9"/>
        <v>268.60000000000002</v>
      </c>
      <c r="V81" s="112">
        <f t="shared" si="10"/>
        <v>0</v>
      </c>
      <c r="Y81">
        <f>BAWANA!AW81+BAWANA!AX81</f>
        <v>0.7</v>
      </c>
      <c r="Z81">
        <f>BAWANA!BD81+BAWANA!BE81</f>
        <v>0.7</v>
      </c>
      <c r="AA81">
        <f>BAWANA!X81+BAWANA!Y81</f>
        <v>0.7</v>
      </c>
      <c r="AB81">
        <f>BAWANA!AE81+BAWANA!AF81</f>
        <v>0.7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268.60000000000002</v>
      </c>
      <c r="E82">
        <f>BAWANA!AM82</f>
        <v>0</v>
      </c>
      <c r="F82">
        <f t="shared" si="11"/>
        <v>256</v>
      </c>
      <c r="G82">
        <f t="shared" si="12"/>
        <v>268.60000000000002</v>
      </c>
      <c r="H82" s="112"/>
      <c r="I82">
        <f>BRPL_EOD!AI82+BRPL_EOD!AJ82</f>
        <v>149.61000000000001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268.61</v>
      </c>
      <c r="O82" s="112">
        <f t="shared" si="8"/>
        <v>-9.9999999999909051E-3</v>
      </c>
      <c r="P82">
        <v>149.60443021480958</v>
      </c>
      <c r="Q82">
        <v>44.998324708685459</v>
      </c>
      <c r="R82">
        <v>4.9998138565206061</v>
      </c>
      <c r="S82">
        <v>18.999292654778305</v>
      </c>
      <c r="T82">
        <v>49.998138565206062</v>
      </c>
      <c r="U82" s="114">
        <f t="shared" si="9"/>
        <v>268.60000000000002</v>
      </c>
      <c r="V82" s="112">
        <f t="shared" si="10"/>
        <v>0</v>
      </c>
      <c r="Y82">
        <f>BAWANA!AW82+BAWANA!AX82</f>
        <v>0.7</v>
      </c>
      <c r="Z82">
        <f>BAWANA!BD82+BAWANA!BE82</f>
        <v>0.7</v>
      </c>
      <c r="AA82">
        <f>BAWANA!X82+BAWANA!Y82</f>
        <v>0.7</v>
      </c>
      <c r="AB82">
        <f>BAWANA!AE82+BAWANA!AF82</f>
        <v>0.7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218.95999999999998</v>
      </c>
      <c r="E84">
        <f>BAWANA!AM84</f>
        <v>0</v>
      </c>
      <c r="F84">
        <f t="shared" si="11"/>
        <v>256</v>
      </c>
      <c r="G84">
        <f t="shared" si="12"/>
        <v>218.95999999999998</v>
      </c>
      <c r="H84" s="112"/>
      <c r="I84">
        <f>BRPL_EOD!AI84+BRPL_EOD!AJ84</f>
        <v>79.430000000000007</v>
      </c>
      <c r="J84">
        <f>BYPL_EOD!AI84+BYPL_EOD!AJ84</f>
        <v>45.93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218.97000000000003</v>
      </c>
      <c r="O84" s="112">
        <f t="shared" si="8"/>
        <v>-1.0000000000047748E-2</v>
      </c>
      <c r="P84">
        <v>79.426372562451462</v>
      </c>
      <c r="Q84">
        <v>45.927902452390725</v>
      </c>
      <c r="R84">
        <v>4.9997716582180196</v>
      </c>
      <c r="S84">
        <v>18.999132301228475</v>
      </c>
      <c r="T84">
        <v>69.60682102571127</v>
      </c>
      <c r="U84" s="114">
        <f t="shared" si="9"/>
        <v>218.95999999999995</v>
      </c>
      <c r="V84" s="112">
        <f t="shared" si="10"/>
        <v>0</v>
      </c>
      <c r="Y84">
        <f>BAWANA!AW84+BAWANA!AX84</f>
        <v>25.52</v>
      </c>
      <c r="Z84">
        <f>BAWANA!BD84+BAWANA!BE84</f>
        <v>25.52</v>
      </c>
      <c r="AA84">
        <f>BAWANA!X84+BAWANA!Y84</f>
        <v>25.52</v>
      </c>
      <c r="AB84">
        <f>BAWANA!AE84+BAWANA!AF84</f>
        <v>25.52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218.95999999999998</v>
      </c>
      <c r="E85">
        <f>BAWANA!AM85</f>
        <v>0</v>
      </c>
      <c r="F85">
        <f t="shared" si="11"/>
        <v>256</v>
      </c>
      <c r="G85">
        <f t="shared" si="12"/>
        <v>218.95999999999998</v>
      </c>
      <c r="H85" s="112"/>
      <c r="I85">
        <f>BRPL_EOD!AI85+BRPL_EOD!AJ85</f>
        <v>79.430000000000007</v>
      </c>
      <c r="J85">
        <f>BYPL_EOD!AI85+BYPL_EOD!AJ85</f>
        <v>45.93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218.97000000000003</v>
      </c>
      <c r="O85" s="112">
        <f t="shared" si="8"/>
        <v>-1.0000000000047748E-2</v>
      </c>
      <c r="P85">
        <v>79.426372562451462</v>
      </c>
      <c r="Q85">
        <v>45.927902452390725</v>
      </c>
      <c r="R85">
        <v>4.9997716582180196</v>
      </c>
      <c r="S85">
        <v>18.999132301228475</v>
      </c>
      <c r="T85">
        <v>69.60682102571127</v>
      </c>
      <c r="U85" s="114">
        <f t="shared" si="9"/>
        <v>218.95999999999995</v>
      </c>
      <c r="V85" s="112">
        <f t="shared" si="10"/>
        <v>0</v>
      </c>
      <c r="Y85">
        <f>BAWANA!AW85+BAWANA!AX85</f>
        <v>25.52</v>
      </c>
      <c r="Z85">
        <f>BAWANA!BD85+BAWANA!BE85</f>
        <v>25.52</v>
      </c>
      <c r="AA85">
        <f>BAWANA!X85+BAWANA!Y85</f>
        <v>25.52</v>
      </c>
      <c r="AB85">
        <f>BAWANA!AE85+BAWANA!AF85</f>
        <v>25.52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218.95999999999998</v>
      </c>
      <c r="E86">
        <f>BAWANA!AM86</f>
        <v>0</v>
      </c>
      <c r="F86">
        <f t="shared" si="11"/>
        <v>256</v>
      </c>
      <c r="G86">
        <f t="shared" si="12"/>
        <v>218.95999999999998</v>
      </c>
      <c r="H86" s="112"/>
      <c r="I86">
        <f>BRPL_EOD!AI86+BRPL_EOD!AJ86</f>
        <v>79.430000000000007</v>
      </c>
      <c r="J86">
        <f>BYPL_EOD!AI86+BYPL_EOD!AJ86</f>
        <v>45.93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218.97000000000003</v>
      </c>
      <c r="O86" s="112">
        <f t="shared" si="8"/>
        <v>-1.0000000000047748E-2</v>
      </c>
      <c r="P86">
        <v>79.426372562451462</v>
      </c>
      <c r="Q86">
        <v>45.927902452390725</v>
      </c>
      <c r="R86">
        <v>4.9997716582180196</v>
      </c>
      <c r="S86">
        <v>18.999132301228475</v>
      </c>
      <c r="T86">
        <v>69.60682102571127</v>
      </c>
      <c r="U86" s="114">
        <f t="shared" si="9"/>
        <v>218.95999999999995</v>
      </c>
      <c r="V86" s="112">
        <f t="shared" si="10"/>
        <v>0</v>
      </c>
      <c r="Y86">
        <f>BAWANA!AW86+BAWANA!AX86</f>
        <v>25.52</v>
      </c>
      <c r="Z86">
        <f>BAWANA!BD86+BAWANA!BE86</f>
        <v>25.52</v>
      </c>
      <c r="AA86">
        <f>BAWANA!X86+BAWANA!Y86</f>
        <v>25.52</v>
      </c>
      <c r="AB86">
        <f>BAWANA!AE86+BAWANA!AF86</f>
        <v>25.52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5.2983650000000004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5.2983650000000004</v>
      </c>
      <c r="H99" s="114"/>
      <c r="I99" s="114">
        <f t="shared" si="14"/>
        <v>2.1222500000000015</v>
      </c>
      <c r="J99" s="114">
        <f t="shared" si="14"/>
        <v>1.1561450000000006</v>
      </c>
      <c r="K99" s="114">
        <f t="shared" si="14"/>
        <v>0.12</v>
      </c>
      <c r="L99" s="114">
        <f t="shared" si="14"/>
        <v>0.46746000000000043</v>
      </c>
      <c r="M99" s="114">
        <f t="shared" si="14"/>
        <v>1.4323700000000001</v>
      </c>
      <c r="N99" s="114">
        <f t="shared" si="14"/>
        <v>5.2982249999999969</v>
      </c>
      <c r="O99" s="114">
        <f t="shared" si="14"/>
        <v>1.3999999999931846E-4</v>
      </c>
      <c r="P99" s="114">
        <f t="shared" si="14"/>
        <v>2.1223033072823867</v>
      </c>
      <c r="Q99" s="114">
        <f t="shared" si="14"/>
        <v>1.1561772413722362</v>
      </c>
      <c r="R99" s="114">
        <f t="shared" si="14"/>
        <v>0.12000328476060415</v>
      </c>
      <c r="S99" s="114">
        <f t="shared" si="14"/>
        <v>0.46747300914922824</v>
      </c>
      <c r="T99" s="114">
        <f t="shared" si="14"/>
        <v>1.4324081574355432</v>
      </c>
      <c r="U99" s="114">
        <f t="shared" si="14"/>
        <v>5.2983650000000004</v>
      </c>
      <c r="V99" s="114">
        <f t="shared" si="10"/>
        <v>0</v>
      </c>
      <c r="Y99" s="114">
        <f>SUM(Y3:Y98)/4000</f>
        <v>0.57436999999999971</v>
      </c>
      <c r="Z99" s="114">
        <f t="shared" ref="Z99:AD99" si="15">SUM(Z3:Z98)/4000</f>
        <v>0.64000999999999919</v>
      </c>
      <c r="AA99" s="114">
        <f t="shared" si="15"/>
        <v>0.57436999999999971</v>
      </c>
      <c r="AB99" s="114">
        <f t="shared" si="15"/>
        <v>0.64000999999999919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34.65</v>
      </c>
      <c r="D3">
        <v>0</v>
      </c>
      <c r="E3">
        <v>0</v>
      </c>
      <c r="F3">
        <v>46.480800000000002</v>
      </c>
      <c r="G3">
        <v>0</v>
      </c>
      <c r="H3">
        <v>0</v>
      </c>
      <c r="I3">
        <v>22.468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21.823619999999998</v>
      </c>
      <c r="R3">
        <v>42.392195999999998</v>
      </c>
      <c r="S3">
        <v>26.390910000000002</v>
      </c>
      <c r="T3">
        <v>0</v>
      </c>
      <c r="U3">
        <v>380.25</v>
      </c>
      <c r="V3">
        <v>20.731850000000001</v>
      </c>
      <c r="W3">
        <v>45.221499999999999</v>
      </c>
      <c r="X3">
        <v>54.023499999999999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52.663499999999999</v>
      </c>
      <c r="AL3">
        <v>2.3239999999999998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49.68</v>
      </c>
      <c r="AS3">
        <v>24.75168</v>
      </c>
      <c r="AT3">
        <v>20.001799999999999</v>
      </c>
      <c r="AU3">
        <v>0</v>
      </c>
      <c r="AV3">
        <v>8.4</v>
      </c>
      <c r="AW3">
        <v>23.891999999999999</v>
      </c>
      <c r="AX3">
        <v>45.484000000000002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2556.7612959999992</v>
      </c>
    </row>
    <row r="4" spans="1:121">
      <c r="A4" t="s">
        <v>46</v>
      </c>
      <c r="B4">
        <v>0</v>
      </c>
      <c r="C4">
        <v>34.65</v>
      </c>
      <c r="D4">
        <v>0</v>
      </c>
      <c r="E4">
        <v>0</v>
      </c>
      <c r="F4">
        <v>46.480800000000002</v>
      </c>
      <c r="G4">
        <v>0</v>
      </c>
      <c r="H4">
        <v>0</v>
      </c>
      <c r="I4">
        <v>22.468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21.823619999999998</v>
      </c>
      <c r="R4">
        <v>42.392195999999998</v>
      </c>
      <c r="S4">
        <v>26.390910000000002</v>
      </c>
      <c r="T4">
        <v>0</v>
      </c>
      <c r="U4">
        <v>388.125</v>
      </c>
      <c r="V4">
        <v>20.731850000000001</v>
      </c>
      <c r="W4">
        <v>45.221499999999999</v>
      </c>
      <c r="X4">
        <v>54.023499999999999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52.663499999999999</v>
      </c>
      <c r="AL4">
        <v>2.3239999999999998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49.68</v>
      </c>
      <c r="AS4">
        <v>24.75168</v>
      </c>
      <c r="AT4">
        <v>20.001799999999999</v>
      </c>
      <c r="AU4">
        <v>0</v>
      </c>
      <c r="AV4">
        <v>8.4</v>
      </c>
      <c r="AW4">
        <v>23.891999999999999</v>
      </c>
      <c r="AX4">
        <v>45.484000000000002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2564.6362959999992</v>
      </c>
    </row>
    <row r="5" spans="1:121">
      <c r="A5" t="s">
        <v>47</v>
      </c>
      <c r="B5">
        <v>0</v>
      </c>
      <c r="C5">
        <v>34.65</v>
      </c>
      <c r="D5">
        <v>0</v>
      </c>
      <c r="E5">
        <v>0</v>
      </c>
      <c r="F5">
        <v>46.480800000000002</v>
      </c>
      <c r="G5">
        <v>0</v>
      </c>
      <c r="H5">
        <v>0</v>
      </c>
      <c r="I5">
        <v>22.468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21.823619999999998</v>
      </c>
      <c r="R5">
        <v>42.392195999999998</v>
      </c>
      <c r="S5">
        <v>26.390910000000002</v>
      </c>
      <c r="T5">
        <v>0</v>
      </c>
      <c r="U5">
        <v>399.375</v>
      </c>
      <c r="V5">
        <v>20.731850000000001</v>
      </c>
      <c r="W5">
        <v>45.221499999999999</v>
      </c>
      <c r="X5">
        <v>54.023499999999999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52.663499999999999</v>
      </c>
      <c r="AL5">
        <v>2.3239999999999998</v>
      </c>
      <c r="AM5">
        <v>0</v>
      </c>
      <c r="AN5">
        <v>0.57389999999999997</v>
      </c>
      <c r="AO5">
        <v>0</v>
      </c>
      <c r="AP5">
        <v>3.2025000000000001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8.4</v>
      </c>
      <c r="AW5">
        <v>23.891999999999999</v>
      </c>
      <c r="AX5">
        <v>45.484000000000002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2532.8302959999996</v>
      </c>
    </row>
    <row r="6" spans="1:121">
      <c r="A6" t="s">
        <v>48</v>
      </c>
      <c r="B6">
        <v>0</v>
      </c>
      <c r="C6">
        <v>34.65</v>
      </c>
      <c r="D6">
        <v>0</v>
      </c>
      <c r="E6">
        <v>0</v>
      </c>
      <c r="F6">
        <v>46.480800000000002</v>
      </c>
      <c r="G6">
        <v>0</v>
      </c>
      <c r="H6">
        <v>0</v>
      </c>
      <c r="I6">
        <v>22.468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21.823619999999998</v>
      </c>
      <c r="R6">
        <v>42.392195999999998</v>
      </c>
      <c r="S6">
        <v>26.390910000000002</v>
      </c>
      <c r="T6">
        <v>0</v>
      </c>
      <c r="U6">
        <v>405</v>
      </c>
      <c r="V6">
        <v>20.731850000000001</v>
      </c>
      <c r="W6">
        <v>45.221499999999999</v>
      </c>
      <c r="X6">
        <v>54.023499999999999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52.663499999999999</v>
      </c>
      <c r="AL6">
        <v>2.3239999999999998</v>
      </c>
      <c r="AM6">
        <v>0</v>
      </c>
      <c r="AN6">
        <v>0.57389999999999997</v>
      </c>
      <c r="AO6">
        <v>0</v>
      </c>
      <c r="AP6">
        <v>3.2025000000000001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8.4</v>
      </c>
      <c r="AW6">
        <v>23.891999999999999</v>
      </c>
      <c r="AX6">
        <v>45.484000000000002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2538.4552959999996</v>
      </c>
    </row>
    <row r="7" spans="1:121">
      <c r="A7" t="s">
        <v>49</v>
      </c>
      <c r="B7">
        <v>0</v>
      </c>
      <c r="C7">
        <v>34.65</v>
      </c>
      <c r="D7">
        <v>0</v>
      </c>
      <c r="E7">
        <v>0</v>
      </c>
      <c r="F7">
        <v>46.480800000000002</v>
      </c>
      <c r="G7">
        <v>0</v>
      </c>
      <c r="H7">
        <v>0</v>
      </c>
      <c r="I7">
        <v>22.468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412.875</v>
      </c>
      <c r="V7">
        <v>20.731850000000001</v>
      </c>
      <c r="W7">
        <v>45.221499999999999</v>
      </c>
      <c r="X7">
        <v>54.023499999999999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52.663499999999999</v>
      </c>
      <c r="AL7">
        <v>2.3239999999999998</v>
      </c>
      <c r="AM7">
        <v>0</v>
      </c>
      <c r="AN7">
        <v>0.57389999999999997</v>
      </c>
      <c r="AO7">
        <v>0</v>
      </c>
      <c r="AP7">
        <v>3.2025000000000001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8.4</v>
      </c>
      <c r="AW7">
        <v>23.891999999999999</v>
      </c>
      <c r="AX7">
        <v>45.484000000000002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2546.3302959999996</v>
      </c>
    </row>
    <row r="8" spans="1:121">
      <c r="A8" t="s">
        <v>50</v>
      </c>
      <c r="B8">
        <v>0</v>
      </c>
      <c r="C8">
        <v>34.65</v>
      </c>
      <c r="D8">
        <v>0</v>
      </c>
      <c r="E8">
        <v>0</v>
      </c>
      <c r="F8">
        <v>46.480800000000002</v>
      </c>
      <c r="G8">
        <v>0</v>
      </c>
      <c r="H8">
        <v>0</v>
      </c>
      <c r="I8">
        <v>22.468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54.023499999999999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52.663499999999999</v>
      </c>
      <c r="AL8">
        <v>2.3239999999999998</v>
      </c>
      <c r="AM8">
        <v>0</v>
      </c>
      <c r="AN8">
        <v>0.57389999999999997</v>
      </c>
      <c r="AO8">
        <v>0</v>
      </c>
      <c r="AP8">
        <v>3.2025000000000001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8.4</v>
      </c>
      <c r="AW8">
        <v>23.891999999999999</v>
      </c>
      <c r="AX8">
        <v>45.484000000000002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2552.2252959999992</v>
      </c>
    </row>
    <row r="9" spans="1:121">
      <c r="A9" t="s">
        <v>51</v>
      </c>
      <c r="B9">
        <v>0</v>
      </c>
      <c r="C9">
        <v>34.65</v>
      </c>
      <c r="D9">
        <v>0</v>
      </c>
      <c r="E9">
        <v>0</v>
      </c>
      <c r="F9">
        <v>46.480800000000002</v>
      </c>
      <c r="G9">
        <v>0</v>
      </c>
      <c r="H9">
        <v>0</v>
      </c>
      <c r="I9">
        <v>22.468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54.023499999999999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52.663499999999999</v>
      </c>
      <c r="AL9">
        <v>2.3239999999999998</v>
      </c>
      <c r="AM9">
        <v>0</v>
      </c>
      <c r="AN9">
        <v>0.57389999999999997</v>
      </c>
      <c r="AO9">
        <v>0</v>
      </c>
      <c r="AP9">
        <v>3.2025000000000001</v>
      </c>
      <c r="AQ9">
        <v>0</v>
      </c>
      <c r="AR9">
        <v>6.6239999999999997</v>
      </c>
      <c r="AS9">
        <v>10.7616</v>
      </c>
      <c r="AT9">
        <v>20.001799999999999</v>
      </c>
      <c r="AU9">
        <v>0</v>
      </c>
      <c r="AV9">
        <v>8.4</v>
      </c>
      <c r="AW9">
        <v>23.891999999999999</v>
      </c>
      <c r="AX9">
        <v>45.484000000000002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2538.2352159999991</v>
      </c>
    </row>
    <row r="10" spans="1:121">
      <c r="A10" t="s">
        <v>52</v>
      </c>
      <c r="B10">
        <v>0</v>
      </c>
      <c r="C10">
        <v>34.65</v>
      </c>
      <c r="D10">
        <v>0</v>
      </c>
      <c r="E10">
        <v>0</v>
      </c>
      <c r="F10">
        <v>46.480800000000002</v>
      </c>
      <c r="G10">
        <v>0</v>
      </c>
      <c r="H10">
        <v>0</v>
      </c>
      <c r="I10">
        <v>22.468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54.023499999999999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52.663499999999999</v>
      </c>
      <c r="AL10">
        <v>2.3239999999999998</v>
      </c>
      <c r="AM10">
        <v>0</v>
      </c>
      <c r="AN10">
        <v>0.57389999999999997</v>
      </c>
      <c r="AO10">
        <v>0</v>
      </c>
      <c r="AP10">
        <v>3.2025000000000001</v>
      </c>
      <c r="AQ10">
        <v>0</v>
      </c>
      <c r="AR10">
        <v>6.6239999999999997</v>
      </c>
      <c r="AS10">
        <v>10.7616</v>
      </c>
      <c r="AT10">
        <v>20.001799999999999</v>
      </c>
      <c r="AU10">
        <v>0</v>
      </c>
      <c r="AV10">
        <v>8.4</v>
      </c>
      <c r="AW10">
        <v>23.891999999999999</v>
      </c>
      <c r="AX10">
        <v>45.484000000000002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2538.2352159999991</v>
      </c>
    </row>
    <row r="11" spans="1:121">
      <c r="A11" t="s">
        <v>53</v>
      </c>
      <c r="B11">
        <v>0</v>
      </c>
      <c r="C11">
        <v>34.65</v>
      </c>
      <c r="D11">
        <v>0</v>
      </c>
      <c r="E11">
        <v>0</v>
      </c>
      <c r="F11">
        <v>46.480800000000002</v>
      </c>
      <c r="G11">
        <v>0</v>
      </c>
      <c r="H11">
        <v>0</v>
      </c>
      <c r="I11">
        <v>22.468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54.023499999999999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52.663499999999999</v>
      </c>
      <c r="AL11">
        <v>2.3239999999999998</v>
      </c>
      <c r="AM11">
        <v>0</v>
      </c>
      <c r="AN11">
        <v>0.57389999999999997</v>
      </c>
      <c r="AO11">
        <v>0</v>
      </c>
      <c r="AP11">
        <v>3.2025000000000001</v>
      </c>
      <c r="AQ11">
        <v>0</v>
      </c>
      <c r="AR11">
        <v>6.6239999999999997</v>
      </c>
      <c r="AS11">
        <v>10.7616</v>
      </c>
      <c r="AT11">
        <v>20.001799999999999</v>
      </c>
      <c r="AU11">
        <v>0</v>
      </c>
      <c r="AV11">
        <v>8.4</v>
      </c>
      <c r="AW11">
        <v>23.891999999999999</v>
      </c>
      <c r="AX11">
        <v>45.484000000000002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2538.2352159999991</v>
      </c>
    </row>
    <row r="12" spans="1:121">
      <c r="A12" t="s">
        <v>54</v>
      </c>
      <c r="B12">
        <v>0</v>
      </c>
      <c r="C12">
        <v>34.65</v>
      </c>
      <c r="D12">
        <v>0</v>
      </c>
      <c r="E12">
        <v>0</v>
      </c>
      <c r="F12">
        <v>46.480800000000002</v>
      </c>
      <c r="G12">
        <v>0</v>
      </c>
      <c r="H12">
        <v>0</v>
      </c>
      <c r="I12">
        <v>22.468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54.023499999999999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52.663499999999999</v>
      </c>
      <c r="AL12">
        <v>2.3239999999999998</v>
      </c>
      <c r="AM12">
        <v>0</v>
      </c>
      <c r="AN12">
        <v>0.57389999999999997</v>
      </c>
      <c r="AO12">
        <v>0</v>
      </c>
      <c r="AP12">
        <v>3.2025000000000001</v>
      </c>
      <c r="AQ12">
        <v>0</v>
      </c>
      <c r="AR12">
        <v>6.6239999999999997</v>
      </c>
      <c r="AS12">
        <v>10.7616</v>
      </c>
      <c r="AT12">
        <v>20.001799999999999</v>
      </c>
      <c r="AU12">
        <v>0</v>
      </c>
      <c r="AV12">
        <v>8.4</v>
      </c>
      <c r="AW12">
        <v>23.891999999999999</v>
      </c>
      <c r="AX12">
        <v>45.484000000000002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2538.2352159999991</v>
      </c>
    </row>
    <row r="13" spans="1:121">
      <c r="A13" t="s">
        <v>55</v>
      </c>
      <c r="B13">
        <v>0</v>
      </c>
      <c r="C13">
        <v>34.65</v>
      </c>
      <c r="D13">
        <v>0</v>
      </c>
      <c r="E13">
        <v>0</v>
      </c>
      <c r="F13">
        <v>46.480800000000002</v>
      </c>
      <c r="G13">
        <v>0</v>
      </c>
      <c r="H13">
        <v>0</v>
      </c>
      <c r="I13">
        <v>22.468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54.023499999999999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52.663499999999999</v>
      </c>
      <c r="AL13">
        <v>2.3239999999999998</v>
      </c>
      <c r="AM13">
        <v>0</v>
      </c>
      <c r="AN13">
        <v>0.57389999999999997</v>
      </c>
      <c r="AO13">
        <v>0</v>
      </c>
      <c r="AP13">
        <v>3.2025000000000001</v>
      </c>
      <c r="AQ13">
        <v>0</v>
      </c>
      <c r="AR13">
        <v>6.6239999999999997</v>
      </c>
      <c r="AS13">
        <v>10.7616</v>
      </c>
      <c r="AT13">
        <v>20.001799999999999</v>
      </c>
      <c r="AU13">
        <v>0</v>
      </c>
      <c r="AV13">
        <v>8.4</v>
      </c>
      <c r="AW13">
        <v>23.891999999999999</v>
      </c>
      <c r="AX13">
        <v>45.484000000000002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2538.2352159999991</v>
      </c>
    </row>
    <row r="14" spans="1:121">
      <c r="A14" t="s">
        <v>56</v>
      </c>
      <c r="B14">
        <v>0</v>
      </c>
      <c r="C14">
        <v>34.65</v>
      </c>
      <c r="D14">
        <v>0</v>
      </c>
      <c r="E14">
        <v>0</v>
      </c>
      <c r="F14">
        <v>46.480800000000002</v>
      </c>
      <c r="G14">
        <v>0</v>
      </c>
      <c r="H14">
        <v>0</v>
      </c>
      <c r="I14">
        <v>22.468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54.023499999999999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52.663499999999999</v>
      </c>
      <c r="AL14">
        <v>2.3239999999999998</v>
      </c>
      <c r="AM14">
        <v>0</v>
      </c>
      <c r="AN14">
        <v>0.57389999999999997</v>
      </c>
      <c r="AO14">
        <v>0</v>
      </c>
      <c r="AP14">
        <v>3.2025000000000001</v>
      </c>
      <c r="AQ14">
        <v>0</v>
      </c>
      <c r="AR14">
        <v>6.6239999999999997</v>
      </c>
      <c r="AS14">
        <v>10.7616</v>
      </c>
      <c r="AT14">
        <v>20.001799999999999</v>
      </c>
      <c r="AU14">
        <v>0</v>
      </c>
      <c r="AV14">
        <v>8.4</v>
      </c>
      <c r="AW14">
        <v>23.891999999999999</v>
      </c>
      <c r="AX14">
        <v>45.484000000000002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2538.2352159999991</v>
      </c>
    </row>
    <row r="15" spans="1:121">
      <c r="A15" t="s">
        <v>57</v>
      </c>
      <c r="B15">
        <v>0</v>
      </c>
      <c r="C15">
        <v>34.65</v>
      </c>
      <c r="D15">
        <v>0</v>
      </c>
      <c r="E15">
        <v>0</v>
      </c>
      <c r="F15">
        <v>46.480800000000002</v>
      </c>
      <c r="G15">
        <v>0</v>
      </c>
      <c r="H15">
        <v>0</v>
      </c>
      <c r="I15">
        <v>22.468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54.023499999999999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52.663499999999999</v>
      </c>
      <c r="AL15">
        <v>2.3239999999999998</v>
      </c>
      <c r="AM15">
        <v>0</v>
      </c>
      <c r="AN15">
        <v>0.57389999999999997</v>
      </c>
      <c r="AO15">
        <v>0</v>
      </c>
      <c r="AP15">
        <v>11.922267</v>
      </c>
      <c r="AQ15">
        <v>0</v>
      </c>
      <c r="AR15">
        <v>6.6239999999999997</v>
      </c>
      <c r="AS15">
        <v>10.7616</v>
      </c>
      <c r="AT15">
        <v>20.001799999999999</v>
      </c>
      <c r="AU15">
        <v>0</v>
      </c>
      <c r="AV15">
        <v>8.4</v>
      </c>
      <c r="AW15">
        <v>23.891999999999999</v>
      </c>
      <c r="AX15">
        <v>45.484000000000002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2546.9549829999992</v>
      </c>
    </row>
    <row r="16" spans="1:121">
      <c r="A16" t="s">
        <v>58</v>
      </c>
      <c r="B16">
        <v>0</v>
      </c>
      <c r="C16">
        <v>34.65</v>
      </c>
      <c r="D16">
        <v>0</v>
      </c>
      <c r="E16">
        <v>0</v>
      </c>
      <c r="F16">
        <v>46.480800000000002</v>
      </c>
      <c r="G16">
        <v>0</v>
      </c>
      <c r="H16">
        <v>0</v>
      </c>
      <c r="I16">
        <v>22.468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54.023499999999999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52.663499999999999</v>
      </c>
      <c r="AL16">
        <v>2.3239999999999998</v>
      </c>
      <c r="AM16">
        <v>0</v>
      </c>
      <c r="AN16">
        <v>0.57389999999999997</v>
      </c>
      <c r="AO16">
        <v>0</v>
      </c>
      <c r="AP16">
        <v>11.922267</v>
      </c>
      <c r="AQ16">
        <v>0</v>
      </c>
      <c r="AR16">
        <v>6.6239999999999997</v>
      </c>
      <c r="AS16">
        <v>10.7616</v>
      </c>
      <c r="AT16">
        <v>20.001799999999999</v>
      </c>
      <c r="AU16">
        <v>0</v>
      </c>
      <c r="AV16">
        <v>8.4</v>
      </c>
      <c r="AW16">
        <v>23.891999999999999</v>
      </c>
      <c r="AX16">
        <v>45.484000000000002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2546.9549829999992</v>
      </c>
    </row>
    <row r="17" spans="1:117">
      <c r="A17" t="s">
        <v>59</v>
      </c>
      <c r="B17">
        <v>0</v>
      </c>
      <c r="C17">
        <v>34.65</v>
      </c>
      <c r="D17">
        <v>0</v>
      </c>
      <c r="E17">
        <v>0</v>
      </c>
      <c r="F17">
        <v>46.480800000000002</v>
      </c>
      <c r="G17">
        <v>0</v>
      </c>
      <c r="H17">
        <v>0</v>
      </c>
      <c r="I17">
        <v>22.468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54.023499999999999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52.663499999999999</v>
      </c>
      <c r="AL17">
        <v>2.3239999999999998</v>
      </c>
      <c r="AM17">
        <v>0</v>
      </c>
      <c r="AN17">
        <v>0.57389999999999997</v>
      </c>
      <c r="AO17">
        <v>0</v>
      </c>
      <c r="AP17">
        <v>11.922267</v>
      </c>
      <c r="AQ17">
        <v>0</v>
      </c>
      <c r="AR17">
        <v>6.6239999999999997</v>
      </c>
      <c r="AS17">
        <v>10.7616</v>
      </c>
      <c r="AT17">
        <v>20.001799999999999</v>
      </c>
      <c r="AU17">
        <v>0</v>
      </c>
      <c r="AV17">
        <v>8.4</v>
      </c>
      <c r="AW17">
        <v>23.891999999999999</v>
      </c>
      <c r="AX17">
        <v>45.484000000000002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2565.8949829999992</v>
      </c>
    </row>
    <row r="18" spans="1:117">
      <c r="A18" t="s">
        <v>60</v>
      </c>
      <c r="B18">
        <v>0</v>
      </c>
      <c r="C18">
        <v>34.65</v>
      </c>
      <c r="D18">
        <v>0</v>
      </c>
      <c r="E18">
        <v>0</v>
      </c>
      <c r="F18">
        <v>46.480800000000002</v>
      </c>
      <c r="G18">
        <v>0</v>
      </c>
      <c r="H18">
        <v>0</v>
      </c>
      <c r="I18">
        <v>22.468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54.023499999999999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52.663499999999999</v>
      </c>
      <c r="AL18">
        <v>2.3239999999999998</v>
      </c>
      <c r="AM18">
        <v>0</v>
      </c>
      <c r="AN18">
        <v>0.57389999999999997</v>
      </c>
      <c r="AO18">
        <v>0</v>
      </c>
      <c r="AP18">
        <v>11.922267</v>
      </c>
      <c r="AQ18">
        <v>0</v>
      </c>
      <c r="AR18">
        <v>6.6239999999999997</v>
      </c>
      <c r="AS18">
        <v>10.7616</v>
      </c>
      <c r="AT18">
        <v>20.001799999999999</v>
      </c>
      <c r="AU18">
        <v>0</v>
      </c>
      <c r="AV18">
        <v>8.4</v>
      </c>
      <c r="AW18">
        <v>23.891999999999999</v>
      </c>
      <c r="AX18">
        <v>45.484000000000002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2565.8949829999992</v>
      </c>
    </row>
    <row r="19" spans="1:117">
      <c r="A19" t="s">
        <v>61</v>
      </c>
      <c r="B19">
        <v>0</v>
      </c>
      <c r="C19">
        <v>34.65</v>
      </c>
      <c r="D19">
        <v>0</v>
      </c>
      <c r="E19">
        <v>0</v>
      </c>
      <c r="F19">
        <v>46.480800000000002</v>
      </c>
      <c r="G19">
        <v>0</v>
      </c>
      <c r="H19">
        <v>0</v>
      </c>
      <c r="I19">
        <v>22.468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54.023499999999999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52.663499999999999</v>
      </c>
      <c r="AL19">
        <v>2.3239999999999998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49.68</v>
      </c>
      <c r="AS19">
        <v>10.7616</v>
      </c>
      <c r="AT19">
        <v>20.001799999999999</v>
      </c>
      <c r="AU19">
        <v>0</v>
      </c>
      <c r="AV19">
        <v>8.4</v>
      </c>
      <c r="AW19">
        <v>23.891999999999999</v>
      </c>
      <c r="AX19">
        <v>45.484000000000002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2600.2312159999992</v>
      </c>
    </row>
    <row r="20" spans="1:117">
      <c r="A20" t="s">
        <v>62</v>
      </c>
      <c r="B20">
        <v>0</v>
      </c>
      <c r="C20">
        <v>34.65</v>
      </c>
      <c r="D20">
        <v>0</v>
      </c>
      <c r="E20">
        <v>0</v>
      </c>
      <c r="F20">
        <v>46.480800000000002</v>
      </c>
      <c r="G20">
        <v>0</v>
      </c>
      <c r="H20">
        <v>0</v>
      </c>
      <c r="I20">
        <v>22.468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54.023499999999999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52.663499999999999</v>
      </c>
      <c r="AL20">
        <v>2.3239999999999998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49.68</v>
      </c>
      <c r="AS20">
        <v>10.7616</v>
      </c>
      <c r="AT20">
        <v>20.001799999999999</v>
      </c>
      <c r="AU20">
        <v>0</v>
      </c>
      <c r="AV20">
        <v>8.4</v>
      </c>
      <c r="AW20">
        <v>23.891999999999999</v>
      </c>
      <c r="AX20">
        <v>45.484000000000002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2600.2312159999992</v>
      </c>
    </row>
    <row r="21" spans="1:117">
      <c r="A21" t="s">
        <v>63</v>
      </c>
      <c r="B21">
        <v>0</v>
      </c>
      <c r="C21">
        <v>34.65</v>
      </c>
      <c r="D21">
        <v>0</v>
      </c>
      <c r="E21">
        <v>0</v>
      </c>
      <c r="F21">
        <v>46.480800000000002</v>
      </c>
      <c r="G21">
        <v>0</v>
      </c>
      <c r="H21">
        <v>0</v>
      </c>
      <c r="I21">
        <v>22.468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54.023499999999999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52.663499999999999</v>
      </c>
      <c r="AL21">
        <v>2.3239999999999998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6.6239999999999997</v>
      </c>
      <c r="AS21">
        <v>10.7616</v>
      </c>
      <c r="AT21">
        <v>20.001799999999999</v>
      </c>
      <c r="AU21">
        <v>0</v>
      </c>
      <c r="AV21">
        <v>8.4</v>
      </c>
      <c r="AW21">
        <v>23.891999999999999</v>
      </c>
      <c r="AX21">
        <v>45.484000000000002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2557.1752159999992</v>
      </c>
    </row>
    <row r="22" spans="1:117">
      <c r="A22" t="s">
        <v>64</v>
      </c>
      <c r="B22">
        <v>0</v>
      </c>
      <c r="C22">
        <v>34.65</v>
      </c>
      <c r="D22">
        <v>0</v>
      </c>
      <c r="E22">
        <v>0</v>
      </c>
      <c r="F22">
        <v>46.480800000000002</v>
      </c>
      <c r="G22">
        <v>0</v>
      </c>
      <c r="H22">
        <v>0</v>
      </c>
      <c r="I22">
        <v>22.468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54.023499999999999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52.663499999999999</v>
      </c>
      <c r="AL22">
        <v>2.3239999999999998</v>
      </c>
      <c r="AM22">
        <v>0</v>
      </c>
      <c r="AN22">
        <v>0.57389999999999997</v>
      </c>
      <c r="AO22">
        <v>0</v>
      </c>
      <c r="AP22">
        <v>3.2025000000000001</v>
      </c>
      <c r="AQ22">
        <v>0</v>
      </c>
      <c r="AR22">
        <v>6.6239999999999997</v>
      </c>
      <c r="AS22">
        <v>10.7616</v>
      </c>
      <c r="AT22">
        <v>20.001799999999999</v>
      </c>
      <c r="AU22">
        <v>0</v>
      </c>
      <c r="AV22">
        <v>8.4</v>
      </c>
      <c r="AW22">
        <v>23.891999999999999</v>
      </c>
      <c r="AX22">
        <v>45.484000000000002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2557.1752159999992</v>
      </c>
    </row>
    <row r="23" spans="1:117">
      <c r="A23" t="s">
        <v>65</v>
      </c>
      <c r="B23">
        <v>0</v>
      </c>
      <c r="C23">
        <v>34.65</v>
      </c>
      <c r="D23">
        <v>0</v>
      </c>
      <c r="E23">
        <v>0</v>
      </c>
      <c r="F23">
        <v>46.480800000000002</v>
      </c>
      <c r="G23">
        <v>0</v>
      </c>
      <c r="H23">
        <v>0</v>
      </c>
      <c r="I23">
        <v>22.468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54.023499999999999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52.663499999999999</v>
      </c>
      <c r="AL23">
        <v>9.2959999999999994</v>
      </c>
      <c r="AM23">
        <v>0</v>
      </c>
      <c r="AN23">
        <v>0.57389999999999997</v>
      </c>
      <c r="AO23">
        <v>0</v>
      </c>
      <c r="AP23">
        <v>11.922267</v>
      </c>
      <c r="AQ23">
        <v>0</v>
      </c>
      <c r="AR23">
        <v>6.6239999999999997</v>
      </c>
      <c r="AS23">
        <v>10.7616</v>
      </c>
      <c r="AT23">
        <v>20.001799999999999</v>
      </c>
      <c r="AU23">
        <v>0</v>
      </c>
      <c r="AV23">
        <v>8.4</v>
      </c>
      <c r="AW23">
        <v>23.891999999999999</v>
      </c>
      <c r="AX23">
        <v>45.484000000000002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2572.866982999999</v>
      </c>
    </row>
    <row r="24" spans="1:117">
      <c r="A24" t="s">
        <v>66</v>
      </c>
      <c r="B24">
        <v>0</v>
      </c>
      <c r="C24">
        <v>34.65</v>
      </c>
      <c r="D24">
        <v>0</v>
      </c>
      <c r="E24">
        <v>0</v>
      </c>
      <c r="F24">
        <v>46.480800000000002</v>
      </c>
      <c r="G24">
        <v>0</v>
      </c>
      <c r="H24">
        <v>0</v>
      </c>
      <c r="I24">
        <v>22.468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54.023499999999999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52.663499999999999</v>
      </c>
      <c r="AL24">
        <v>79.376220000000004</v>
      </c>
      <c r="AM24">
        <v>0</v>
      </c>
      <c r="AN24">
        <v>0.57389999999999997</v>
      </c>
      <c r="AO24">
        <v>0</v>
      </c>
      <c r="AP24">
        <v>11.922267</v>
      </c>
      <c r="AQ24">
        <v>15.561</v>
      </c>
      <c r="AR24">
        <v>6.6239999999999997</v>
      </c>
      <c r="AS24">
        <v>10.7616</v>
      </c>
      <c r="AT24">
        <v>20.001799999999999</v>
      </c>
      <c r="AU24">
        <v>0</v>
      </c>
      <c r="AV24">
        <v>8.4</v>
      </c>
      <c r="AW24">
        <v>23.891999999999999</v>
      </c>
      <c r="AX24">
        <v>45.484000000000002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2677.4482029999995</v>
      </c>
    </row>
    <row r="25" spans="1:117">
      <c r="A25" t="s">
        <v>67</v>
      </c>
      <c r="B25">
        <v>0</v>
      </c>
      <c r="C25">
        <v>34.65</v>
      </c>
      <c r="D25">
        <v>0</v>
      </c>
      <c r="E25">
        <v>0</v>
      </c>
      <c r="F25">
        <v>46.480800000000002</v>
      </c>
      <c r="G25">
        <v>0</v>
      </c>
      <c r="H25">
        <v>0</v>
      </c>
      <c r="I25">
        <v>22.468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54.023499999999999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52.663499999999999</v>
      </c>
      <c r="AL25">
        <v>79.376220000000004</v>
      </c>
      <c r="AM25">
        <v>0</v>
      </c>
      <c r="AN25">
        <v>0.57389999999999997</v>
      </c>
      <c r="AO25">
        <v>0</v>
      </c>
      <c r="AP25">
        <v>11.922267</v>
      </c>
      <c r="AQ25">
        <v>15.561</v>
      </c>
      <c r="AR25">
        <v>6.6239999999999997</v>
      </c>
      <c r="AS25">
        <v>10.7616</v>
      </c>
      <c r="AT25">
        <v>20.001799999999999</v>
      </c>
      <c r="AU25">
        <v>0</v>
      </c>
      <c r="AV25">
        <v>8.4</v>
      </c>
      <c r="AW25">
        <v>23.891999999999999</v>
      </c>
      <c r="AX25">
        <v>45.484000000000002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2709.5582429999995</v>
      </c>
    </row>
    <row r="26" spans="1:117">
      <c r="A26" t="s">
        <v>68</v>
      </c>
      <c r="B26">
        <v>0</v>
      </c>
      <c r="C26">
        <v>34.65</v>
      </c>
      <c r="D26">
        <v>0</v>
      </c>
      <c r="E26">
        <v>0</v>
      </c>
      <c r="F26">
        <v>46.480800000000002</v>
      </c>
      <c r="G26">
        <v>0</v>
      </c>
      <c r="H26">
        <v>0</v>
      </c>
      <c r="I26">
        <v>22.468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54.023499999999999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52.663499999999999</v>
      </c>
      <c r="AL26">
        <v>79.376220000000004</v>
      </c>
      <c r="AM26">
        <v>5.1986999999999997</v>
      </c>
      <c r="AN26">
        <v>0.57389999999999997</v>
      </c>
      <c r="AO26">
        <v>0</v>
      </c>
      <c r="AP26">
        <v>11.922267</v>
      </c>
      <c r="AQ26">
        <v>31.122</v>
      </c>
      <c r="AR26">
        <v>6.6239999999999997</v>
      </c>
      <c r="AS26">
        <v>10.7616</v>
      </c>
      <c r="AT26">
        <v>20.001799999999999</v>
      </c>
      <c r="AU26">
        <v>0</v>
      </c>
      <c r="AV26">
        <v>8.4</v>
      </c>
      <c r="AW26">
        <v>23.891999999999999</v>
      </c>
      <c r="AX26">
        <v>45.484000000000002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2785.7016949999988</v>
      </c>
    </row>
    <row r="27" spans="1:117">
      <c r="A27" t="s">
        <v>69</v>
      </c>
      <c r="B27">
        <v>0</v>
      </c>
      <c r="C27">
        <v>34.65</v>
      </c>
      <c r="D27">
        <v>0</v>
      </c>
      <c r="E27">
        <v>0</v>
      </c>
      <c r="F27">
        <v>46.263599999999997</v>
      </c>
      <c r="G27">
        <v>0</v>
      </c>
      <c r="H27">
        <v>0</v>
      </c>
      <c r="I27">
        <v>22.468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54.023499999999999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52.663499999999999</v>
      </c>
      <c r="AL27">
        <v>79.376220000000004</v>
      </c>
      <c r="AM27">
        <v>10.557359999999999</v>
      </c>
      <c r="AN27">
        <v>0.57389999999999997</v>
      </c>
      <c r="AO27">
        <v>0</v>
      </c>
      <c r="AP27">
        <v>3.2025000000000001</v>
      </c>
      <c r="AQ27">
        <v>46.683</v>
      </c>
      <c r="AR27">
        <v>6.6239999999999997</v>
      </c>
      <c r="AS27">
        <v>10.7616</v>
      </c>
      <c r="AT27">
        <v>20.001799999999999</v>
      </c>
      <c r="AU27">
        <v>0</v>
      </c>
      <c r="AV27">
        <v>8.4</v>
      </c>
      <c r="AW27">
        <v>23.891999999999999</v>
      </c>
      <c r="AX27">
        <v>45.484000000000002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2895.4945919999986</v>
      </c>
    </row>
    <row r="28" spans="1:117">
      <c r="A28" t="s">
        <v>70</v>
      </c>
      <c r="B28">
        <v>0</v>
      </c>
      <c r="C28">
        <v>34.65</v>
      </c>
      <c r="D28">
        <v>0</v>
      </c>
      <c r="E28">
        <v>0</v>
      </c>
      <c r="F28">
        <v>46.263599999999997</v>
      </c>
      <c r="G28">
        <v>0</v>
      </c>
      <c r="H28">
        <v>0</v>
      </c>
      <c r="I28">
        <v>22.468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54.023499999999999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52.663499999999999</v>
      </c>
      <c r="AL28">
        <v>3.4860000000000002</v>
      </c>
      <c r="AM28">
        <v>15.804048</v>
      </c>
      <c r="AN28">
        <v>0.57389999999999997</v>
      </c>
      <c r="AO28">
        <v>0</v>
      </c>
      <c r="AP28">
        <v>3.2025000000000001</v>
      </c>
      <c r="AQ28">
        <v>62.244</v>
      </c>
      <c r="AR28">
        <v>6.6239999999999997</v>
      </c>
      <c r="AS28">
        <v>10.7616</v>
      </c>
      <c r="AT28">
        <v>20.001799999999999</v>
      </c>
      <c r="AU28">
        <v>0</v>
      </c>
      <c r="AV28">
        <v>8.4</v>
      </c>
      <c r="AW28">
        <v>23.891999999999999</v>
      </c>
      <c r="AX28">
        <v>45.484000000000002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2935.1748879999986</v>
      </c>
    </row>
    <row r="29" spans="1:117">
      <c r="A29" t="s">
        <v>71</v>
      </c>
      <c r="B29">
        <v>0</v>
      </c>
      <c r="C29">
        <v>34.65</v>
      </c>
      <c r="D29">
        <v>0</v>
      </c>
      <c r="E29">
        <v>0</v>
      </c>
      <c r="F29">
        <v>46.263599999999997</v>
      </c>
      <c r="G29">
        <v>0</v>
      </c>
      <c r="H29">
        <v>0</v>
      </c>
      <c r="I29">
        <v>22.468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54.023499999999999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52.663499999999999</v>
      </c>
      <c r="AL29">
        <v>1.7430000000000001</v>
      </c>
      <c r="AM29">
        <v>15.804048</v>
      </c>
      <c r="AN29">
        <v>0.57389999999999997</v>
      </c>
      <c r="AO29">
        <v>0</v>
      </c>
      <c r="AP29">
        <v>3.2025000000000001</v>
      </c>
      <c r="AQ29">
        <v>62.244</v>
      </c>
      <c r="AR29">
        <v>6.6239999999999997</v>
      </c>
      <c r="AS29">
        <v>10.7616</v>
      </c>
      <c r="AT29">
        <v>20.001799999999999</v>
      </c>
      <c r="AU29">
        <v>0</v>
      </c>
      <c r="AV29">
        <v>8.4</v>
      </c>
      <c r="AW29">
        <v>23.891999999999999</v>
      </c>
      <c r="AX29">
        <v>45.484000000000002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2946.8618879999985</v>
      </c>
    </row>
    <row r="30" spans="1:117">
      <c r="A30" t="s">
        <v>72</v>
      </c>
      <c r="B30">
        <v>0</v>
      </c>
      <c r="C30">
        <v>34.65</v>
      </c>
      <c r="D30">
        <v>0</v>
      </c>
      <c r="E30">
        <v>0</v>
      </c>
      <c r="F30">
        <v>46.263599999999997</v>
      </c>
      <c r="G30">
        <v>0</v>
      </c>
      <c r="H30">
        <v>0</v>
      </c>
      <c r="I30">
        <v>22.468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54.023499999999999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52.663499999999999</v>
      </c>
      <c r="AL30">
        <v>1.7430000000000001</v>
      </c>
      <c r="AM30">
        <v>15.804048</v>
      </c>
      <c r="AN30">
        <v>0.57389999999999997</v>
      </c>
      <c r="AO30">
        <v>0</v>
      </c>
      <c r="AP30">
        <v>3.2025000000000001</v>
      </c>
      <c r="AQ30">
        <v>62.244</v>
      </c>
      <c r="AR30">
        <v>6.6239999999999997</v>
      </c>
      <c r="AS30">
        <v>10.7616</v>
      </c>
      <c r="AT30">
        <v>20.001799999999999</v>
      </c>
      <c r="AU30">
        <v>0</v>
      </c>
      <c r="AV30">
        <v>8.4</v>
      </c>
      <c r="AW30">
        <v>23.891999999999999</v>
      </c>
      <c r="AX30">
        <v>45.484000000000002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2946.8618879999985</v>
      </c>
    </row>
    <row r="31" spans="1:117">
      <c r="A31" t="s">
        <v>73</v>
      </c>
      <c r="B31">
        <v>0</v>
      </c>
      <c r="C31">
        <v>34.65</v>
      </c>
      <c r="D31">
        <v>0</v>
      </c>
      <c r="E31">
        <v>0</v>
      </c>
      <c r="F31">
        <v>46.263599999999997</v>
      </c>
      <c r="G31">
        <v>0</v>
      </c>
      <c r="H31">
        <v>0</v>
      </c>
      <c r="I31">
        <v>22.468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54.023499999999999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52.663499999999999</v>
      </c>
      <c r="AL31">
        <v>1.7430000000000001</v>
      </c>
      <c r="AM31">
        <v>15.804048</v>
      </c>
      <c r="AN31">
        <v>0.57389999999999997</v>
      </c>
      <c r="AO31">
        <v>0</v>
      </c>
      <c r="AP31">
        <v>3.2025000000000001</v>
      </c>
      <c r="AQ31">
        <v>62.244</v>
      </c>
      <c r="AR31">
        <v>49.68</v>
      </c>
      <c r="AS31">
        <v>10.7616</v>
      </c>
      <c r="AT31">
        <v>20.001799999999999</v>
      </c>
      <c r="AU31">
        <v>0</v>
      </c>
      <c r="AV31">
        <v>8.4</v>
      </c>
      <c r="AW31">
        <v>23.891999999999999</v>
      </c>
      <c r="AX31">
        <v>45.484000000000002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2995.5208479999988</v>
      </c>
    </row>
    <row r="32" spans="1:117">
      <c r="A32" t="s">
        <v>74</v>
      </c>
      <c r="B32">
        <v>0</v>
      </c>
      <c r="C32">
        <v>34.65</v>
      </c>
      <c r="D32">
        <v>0</v>
      </c>
      <c r="E32">
        <v>0</v>
      </c>
      <c r="F32">
        <v>46.263599999999997</v>
      </c>
      <c r="G32">
        <v>0</v>
      </c>
      <c r="H32">
        <v>0</v>
      </c>
      <c r="I32">
        <v>22.468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54.023499999999999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52.663499999999999</v>
      </c>
      <c r="AL32">
        <v>1.7430000000000001</v>
      </c>
      <c r="AM32">
        <v>15.804048</v>
      </c>
      <c r="AN32">
        <v>0.57389999999999997</v>
      </c>
      <c r="AO32">
        <v>0</v>
      </c>
      <c r="AP32">
        <v>3.2025000000000001</v>
      </c>
      <c r="AQ32">
        <v>62.244</v>
      </c>
      <c r="AR32">
        <v>49.68</v>
      </c>
      <c r="AS32">
        <v>10.7616</v>
      </c>
      <c r="AT32">
        <v>20.001799999999999</v>
      </c>
      <c r="AU32">
        <v>0</v>
      </c>
      <c r="AV32">
        <v>8.4</v>
      </c>
      <c r="AW32">
        <v>23.891999999999999</v>
      </c>
      <c r="AX32">
        <v>45.484000000000002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2982.0908479999989</v>
      </c>
    </row>
    <row r="33" spans="1:117">
      <c r="A33" t="s">
        <v>75</v>
      </c>
      <c r="B33">
        <v>0</v>
      </c>
      <c r="C33">
        <v>34.65</v>
      </c>
      <c r="D33">
        <v>0</v>
      </c>
      <c r="E33">
        <v>0</v>
      </c>
      <c r="F33">
        <v>46.263599999999997</v>
      </c>
      <c r="G33">
        <v>0</v>
      </c>
      <c r="H33">
        <v>0</v>
      </c>
      <c r="I33">
        <v>22.468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54.023499999999999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52.663499999999999</v>
      </c>
      <c r="AL33">
        <v>1.7430000000000001</v>
      </c>
      <c r="AM33">
        <v>15.804048</v>
      </c>
      <c r="AN33">
        <v>0.57389999999999997</v>
      </c>
      <c r="AO33">
        <v>0</v>
      </c>
      <c r="AP33">
        <v>3.2025000000000001</v>
      </c>
      <c r="AQ33">
        <v>62.244</v>
      </c>
      <c r="AR33">
        <v>11.04</v>
      </c>
      <c r="AS33">
        <v>10.7616</v>
      </c>
      <c r="AT33">
        <v>20.001799999999999</v>
      </c>
      <c r="AU33">
        <v>0</v>
      </c>
      <c r="AV33">
        <v>8.4</v>
      </c>
      <c r="AW33">
        <v>23.891999999999999</v>
      </c>
      <c r="AX33">
        <v>45.484000000000002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2918.2794359999989</v>
      </c>
    </row>
    <row r="34" spans="1:117">
      <c r="A34" t="s">
        <v>76</v>
      </c>
      <c r="B34">
        <v>0</v>
      </c>
      <c r="C34">
        <v>34.65</v>
      </c>
      <c r="D34">
        <v>0</v>
      </c>
      <c r="E34">
        <v>0</v>
      </c>
      <c r="F34">
        <v>46.263599999999997</v>
      </c>
      <c r="G34">
        <v>0</v>
      </c>
      <c r="H34">
        <v>0</v>
      </c>
      <c r="I34">
        <v>22.468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54.023499999999999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52.663499999999999</v>
      </c>
      <c r="AL34">
        <v>1.7430000000000001</v>
      </c>
      <c r="AM34">
        <v>10.557359999999999</v>
      </c>
      <c r="AN34">
        <v>0.57389999999999997</v>
      </c>
      <c r="AO34">
        <v>0</v>
      </c>
      <c r="AP34">
        <v>3.2025000000000001</v>
      </c>
      <c r="AQ34">
        <v>62.244</v>
      </c>
      <c r="AR34">
        <v>11.04</v>
      </c>
      <c r="AS34">
        <v>10.7616</v>
      </c>
      <c r="AT34">
        <v>20.001799999999999</v>
      </c>
      <c r="AU34">
        <v>0</v>
      </c>
      <c r="AV34">
        <v>8.4</v>
      </c>
      <c r="AW34">
        <v>23.891999999999999</v>
      </c>
      <c r="AX34">
        <v>45.484000000000002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2811.2587079999989</v>
      </c>
    </row>
    <row r="35" spans="1:117">
      <c r="A35" t="s">
        <v>77</v>
      </c>
      <c r="B35">
        <v>0</v>
      </c>
      <c r="C35">
        <v>34.125</v>
      </c>
      <c r="D35">
        <v>0</v>
      </c>
      <c r="E35">
        <v>0</v>
      </c>
      <c r="F35">
        <v>46.263599999999997</v>
      </c>
      <c r="G35">
        <v>0</v>
      </c>
      <c r="H35">
        <v>0</v>
      </c>
      <c r="I35">
        <v>22.468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54.023499999999999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52.663499999999999</v>
      </c>
      <c r="AL35">
        <v>1.7430000000000001</v>
      </c>
      <c r="AM35">
        <v>5.2786799999999996</v>
      </c>
      <c r="AN35">
        <v>0.57389999999999997</v>
      </c>
      <c r="AO35">
        <v>0</v>
      </c>
      <c r="AP35">
        <v>3.2025000000000001</v>
      </c>
      <c r="AQ35">
        <v>46.683</v>
      </c>
      <c r="AR35">
        <v>11.04</v>
      </c>
      <c r="AS35">
        <v>10.7616</v>
      </c>
      <c r="AT35">
        <v>20.001799999999999</v>
      </c>
      <c r="AU35">
        <v>0</v>
      </c>
      <c r="AV35">
        <v>8.4</v>
      </c>
      <c r="AW35">
        <v>23.891999999999999</v>
      </c>
      <c r="AX35">
        <v>45.484000000000002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2714.2021879999993</v>
      </c>
    </row>
    <row r="36" spans="1:117">
      <c r="A36" t="s">
        <v>78</v>
      </c>
      <c r="B36">
        <v>0</v>
      </c>
      <c r="C36">
        <v>34.125</v>
      </c>
      <c r="D36">
        <v>0</v>
      </c>
      <c r="E36">
        <v>0</v>
      </c>
      <c r="F36">
        <v>46.263599999999997</v>
      </c>
      <c r="G36">
        <v>0</v>
      </c>
      <c r="H36">
        <v>0</v>
      </c>
      <c r="I36">
        <v>22.468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54.023499999999999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52.663499999999999</v>
      </c>
      <c r="AL36">
        <v>1.7430000000000001</v>
      </c>
      <c r="AM36">
        <v>0</v>
      </c>
      <c r="AN36">
        <v>0.57389999999999997</v>
      </c>
      <c r="AO36">
        <v>0</v>
      </c>
      <c r="AP36">
        <v>3.2025000000000001</v>
      </c>
      <c r="AQ36">
        <v>46.683</v>
      </c>
      <c r="AR36">
        <v>11.04</v>
      </c>
      <c r="AS36">
        <v>10.7616</v>
      </c>
      <c r="AT36">
        <v>20.001799999999999</v>
      </c>
      <c r="AU36">
        <v>0</v>
      </c>
      <c r="AV36">
        <v>8.4</v>
      </c>
      <c r="AW36">
        <v>23.891999999999999</v>
      </c>
      <c r="AX36">
        <v>45.484000000000002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2681.0007079999991</v>
      </c>
    </row>
    <row r="37" spans="1:117">
      <c r="A37" t="s">
        <v>79</v>
      </c>
      <c r="B37">
        <v>0</v>
      </c>
      <c r="C37">
        <v>34.125</v>
      </c>
      <c r="D37">
        <v>0</v>
      </c>
      <c r="E37">
        <v>0</v>
      </c>
      <c r="F37">
        <v>46.263599999999997</v>
      </c>
      <c r="G37">
        <v>0</v>
      </c>
      <c r="H37">
        <v>0</v>
      </c>
      <c r="I37">
        <v>22.468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54.023499999999999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52.663499999999999</v>
      </c>
      <c r="AL37">
        <v>1.7430000000000001</v>
      </c>
      <c r="AM37">
        <v>0</v>
      </c>
      <c r="AN37">
        <v>0.57389999999999997</v>
      </c>
      <c r="AO37">
        <v>0</v>
      </c>
      <c r="AP37">
        <v>3.2025000000000001</v>
      </c>
      <c r="AQ37">
        <v>46.683</v>
      </c>
      <c r="AR37">
        <v>11.04</v>
      </c>
      <c r="AS37">
        <v>10.7616</v>
      </c>
      <c r="AT37">
        <v>20.001799999999999</v>
      </c>
      <c r="AU37">
        <v>0</v>
      </c>
      <c r="AV37">
        <v>8.4</v>
      </c>
      <c r="AW37">
        <v>23.891999999999999</v>
      </c>
      <c r="AX37">
        <v>45.484000000000002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2655.5399079999993</v>
      </c>
    </row>
    <row r="38" spans="1:117">
      <c r="A38" t="s">
        <v>80</v>
      </c>
      <c r="B38">
        <v>0</v>
      </c>
      <c r="C38">
        <v>34.125</v>
      </c>
      <c r="D38">
        <v>0</v>
      </c>
      <c r="E38">
        <v>0</v>
      </c>
      <c r="F38">
        <v>46.263599999999997</v>
      </c>
      <c r="G38">
        <v>0</v>
      </c>
      <c r="H38">
        <v>0</v>
      </c>
      <c r="I38">
        <v>22.468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54.023499999999999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52.663499999999999</v>
      </c>
      <c r="AL38">
        <v>1.7430000000000001</v>
      </c>
      <c r="AM38">
        <v>0</v>
      </c>
      <c r="AN38">
        <v>0.57389999999999997</v>
      </c>
      <c r="AO38">
        <v>0</v>
      </c>
      <c r="AP38">
        <v>3.2025000000000001</v>
      </c>
      <c r="AQ38">
        <v>45.045000000000002</v>
      </c>
      <c r="AR38">
        <v>11.04</v>
      </c>
      <c r="AS38">
        <v>10.7616</v>
      </c>
      <c r="AT38">
        <v>20.001799999999999</v>
      </c>
      <c r="AU38">
        <v>0</v>
      </c>
      <c r="AV38">
        <v>8.4</v>
      </c>
      <c r="AW38">
        <v>23.891999999999999</v>
      </c>
      <c r="AX38">
        <v>45.484000000000002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2618.4830559999996</v>
      </c>
    </row>
    <row r="39" spans="1:117">
      <c r="A39" t="s">
        <v>81</v>
      </c>
      <c r="B39">
        <v>0</v>
      </c>
      <c r="C39">
        <v>34.125</v>
      </c>
      <c r="D39">
        <v>0</v>
      </c>
      <c r="E39">
        <v>0</v>
      </c>
      <c r="F39">
        <v>46.263599999999997</v>
      </c>
      <c r="G39">
        <v>0</v>
      </c>
      <c r="H39">
        <v>0</v>
      </c>
      <c r="I39">
        <v>22.468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54.023499999999999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52.663499999999999</v>
      </c>
      <c r="AL39">
        <v>1.7430000000000001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49.68</v>
      </c>
      <c r="AS39">
        <v>24.75168</v>
      </c>
      <c r="AT39">
        <v>20.001799999999999</v>
      </c>
      <c r="AU39">
        <v>0</v>
      </c>
      <c r="AV39">
        <v>8.4</v>
      </c>
      <c r="AW39">
        <v>23.891999999999999</v>
      </c>
      <c r="AX39">
        <v>45.484000000000002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2655.0481359999994</v>
      </c>
    </row>
    <row r="40" spans="1:117">
      <c r="A40" t="s">
        <v>82</v>
      </c>
      <c r="B40">
        <v>0</v>
      </c>
      <c r="C40">
        <v>34.125</v>
      </c>
      <c r="D40">
        <v>0</v>
      </c>
      <c r="E40">
        <v>0</v>
      </c>
      <c r="F40">
        <v>46.263599999999997</v>
      </c>
      <c r="G40">
        <v>0</v>
      </c>
      <c r="H40">
        <v>0</v>
      </c>
      <c r="I40">
        <v>22.468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54.023499999999999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52.663499999999999</v>
      </c>
      <c r="AL40">
        <v>1.7430000000000001</v>
      </c>
      <c r="AM40">
        <v>0</v>
      </c>
      <c r="AN40">
        <v>0.57389999999999997</v>
      </c>
      <c r="AO40">
        <v>0</v>
      </c>
      <c r="AP40">
        <v>3.2025000000000001</v>
      </c>
      <c r="AQ40">
        <v>15.561</v>
      </c>
      <c r="AR40">
        <v>49.68</v>
      </c>
      <c r="AS40">
        <v>24.75168</v>
      </c>
      <c r="AT40">
        <v>20.001799999999999</v>
      </c>
      <c r="AU40">
        <v>0</v>
      </c>
      <c r="AV40">
        <v>8.4</v>
      </c>
      <c r="AW40">
        <v>23.891999999999999</v>
      </c>
      <c r="AX40">
        <v>45.484000000000002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2622.6891359999995</v>
      </c>
    </row>
    <row r="41" spans="1:117">
      <c r="A41" t="s">
        <v>83</v>
      </c>
      <c r="B41">
        <v>0</v>
      </c>
      <c r="C41">
        <v>34.125</v>
      </c>
      <c r="D41">
        <v>0</v>
      </c>
      <c r="E41">
        <v>0</v>
      </c>
      <c r="F41">
        <v>46.155000000000001</v>
      </c>
      <c r="G41">
        <v>0</v>
      </c>
      <c r="H41">
        <v>0</v>
      </c>
      <c r="I41">
        <v>22.468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54.023499999999999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52.663499999999999</v>
      </c>
      <c r="AL41">
        <v>1.7430000000000001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11.04</v>
      </c>
      <c r="AS41">
        <v>24.75168</v>
      </c>
      <c r="AT41">
        <v>20.001799999999999</v>
      </c>
      <c r="AU41">
        <v>0</v>
      </c>
      <c r="AV41">
        <v>8.4</v>
      </c>
      <c r="AW41">
        <v>23.891999999999999</v>
      </c>
      <c r="AX41">
        <v>45.484000000000002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2555.2094959999995</v>
      </c>
    </row>
    <row r="42" spans="1:117">
      <c r="A42" t="s">
        <v>84</v>
      </c>
      <c r="B42">
        <v>0</v>
      </c>
      <c r="C42">
        <v>34.125</v>
      </c>
      <c r="D42">
        <v>0</v>
      </c>
      <c r="E42">
        <v>0</v>
      </c>
      <c r="F42">
        <v>46.155000000000001</v>
      </c>
      <c r="G42">
        <v>0</v>
      </c>
      <c r="H42">
        <v>0</v>
      </c>
      <c r="I42">
        <v>22.468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54.023499999999999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52.663499999999999</v>
      </c>
      <c r="AL42">
        <v>1.7430000000000001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11.04</v>
      </c>
      <c r="AS42">
        <v>24.75168</v>
      </c>
      <c r="AT42">
        <v>20.001799999999999</v>
      </c>
      <c r="AU42">
        <v>0</v>
      </c>
      <c r="AV42">
        <v>8.4</v>
      </c>
      <c r="AW42">
        <v>23.891999999999999</v>
      </c>
      <c r="AX42">
        <v>45.484000000000002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2555.2094959999995</v>
      </c>
    </row>
    <row r="43" spans="1:117">
      <c r="A43" t="s">
        <v>85</v>
      </c>
      <c r="B43">
        <v>0</v>
      </c>
      <c r="C43">
        <v>34.125</v>
      </c>
      <c r="D43">
        <v>0</v>
      </c>
      <c r="E43">
        <v>0</v>
      </c>
      <c r="F43">
        <v>45.8292</v>
      </c>
      <c r="G43">
        <v>0</v>
      </c>
      <c r="H43">
        <v>0</v>
      </c>
      <c r="I43">
        <v>22.468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54.023499999999999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52.663499999999999</v>
      </c>
      <c r="AL43">
        <v>1.7430000000000001</v>
      </c>
      <c r="AM43">
        <v>0</v>
      </c>
      <c r="AN43">
        <v>0.57389999999999997</v>
      </c>
      <c r="AO43">
        <v>0</v>
      </c>
      <c r="AP43">
        <v>3.2025000000000001</v>
      </c>
      <c r="AQ43">
        <v>0</v>
      </c>
      <c r="AR43">
        <v>11.04</v>
      </c>
      <c r="AS43">
        <v>24.75168</v>
      </c>
      <c r="AT43">
        <v>20.001799999999999</v>
      </c>
      <c r="AU43">
        <v>0</v>
      </c>
      <c r="AV43">
        <v>8.4</v>
      </c>
      <c r="AW43">
        <v>23.891999999999999</v>
      </c>
      <c r="AX43">
        <v>45.484000000000002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2554.8836959999994</v>
      </c>
    </row>
    <row r="44" spans="1:117">
      <c r="A44" t="s">
        <v>86</v>
      </c>
      <c r="B44">
        <v>0</v>
      </c>
      <c r="C44">
        <v>34.125</v>
      </c>
      <c r="D44">
        <v>0</v>
      </c>
      <c r="E44">
        <v>0</v>
      </c>
      <c r="F44">
        <v>45.8292</v>
      </c>
      <c r="G44">
        <v>0</v>
      </c>
      <c r="H44">
        <v>0</v>
      </c>
      <c r="I44">
        <v>22.468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54.023499999999999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52.663499999999999</v>
      </c>
      <c r="AL44">
        <v>1.7430000000000001</v>
      </c>
      <c r="AM44">
        <v>0</v>
      </c>
      <c r="AN44">
        <v>0.57389999999999997</v>
      </c>
      <c r="AO44">
        <v>0</v>
      </c>
      <c r="AP44">
        <v>3.2025000000000001</v>
      </c>
      <c r="AQ44">
        <v>0</v>
      </c>
      <c r="AR44">
        <v>11.04</v>
      </c>
      <c r="AS44">
        <v>24.75168</v>
      </c>
      <c r="AT44">
        <v>20.001799999999999</v>
      </c>
      <c r="AU44">
        <v>0</v>
      </c>
      <c r="AV44">
        <v>8.4</v>
      </c>
      <c r="AW44">
        <v>23.891999999999999</v>
      </c>
      <c r="AX44">
        <v>45.484000000000002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2554.8836959999994</v>
      </c>
    </row>
    <row r="45" spans="1:117">
      <c r="A45" t="s">
        <v>87</v>
      </c>
      <c r="B45">
        <v>0</v>
      </c>
      <c r="C45">
        <v>34.125</v>
      </c>
      <c r="D45">
        <v>0</v>
      </c>
      <c r="E45">
        <v>0</v>
      </c>
      <c r="F45">
        <v>45.8292</v>
      </c>
      <c r="G45">
        <v>0</v>
      </c>
      <c r="H45">
        <v>0</v>
      </c>
      <c r="I45">
        <v>22.468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54.023499999999999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52.663499999999999</v>
      </c>
      <c r="AL45">
        <v>1.7430000000000001</v>
      </c>
      <c r="AM45">
        <v>0</v>
      </c>
      <c r="AN45">
        <v>0.57389999999999997</v>
      </c>
      <c r="AO45">
        <v>0</v>
      </c>
      <c r="AP45">
        <v>3.2025000000000001</v>
      </c>
      <c r="AQ45">
        <v>0</v>
      </c>
      <c r="AR45">
        <v>6.6239999999999997</v>
      </c>
      <c r="AS45">
        <v>9.4163999999999994</v>
      </c>
      <c r="AT45">
        <v>20.001799999999999</v>
      </c>
      <c r="AU45">
        <v>0</v>
      </c>
      <c r="AV45">
        <v>8.4</v>
      </c>
      <c r="AW45">
        <v>23.891999999999999</v>
      </c>
      <c r="AX45">
        <v>45.484000000000002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2535.1324159999995</v>
      </c>
    </row>
    <row r="46" spans="1:117">
      <c r="A46" t="s">
        <v>88</v>
      </c>
      <c r="B46">
        <v>0</v>
      </c>
      <c r="C46">
        <v>34.125</v>
      </c>
      <c r="D46">
        <v>0</v>
      </c>
      <c r="E46">
        <v>0</v>
      </c>
      <c r="F46">
        <v>45.8292</v>
      </c>
      <c r="G46">
        <v>0</v>
      </c>
      <c r="H46">
        <v>0</v>
      </c>
      <c r="I46">
        <v>22.468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54.023499999999999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52.663499999999999</v>
      </c>
      <c r="AL46">
        <v>1.7430000000000001</v>
      </c>
      <c r="AM46">
        <v>0</v>
      </c>
      <c r="AN46">
        <v>0.57389999999999997</v>
      </c>
      <c r="AO46">
        <v>0</v>
      </c>
      <c r="AP46">
        <v>3.2025000000000001</v>
      </c>
      <c r="AQ46">
        <v>0</v>
      </c>
      <c r="AR46">
        <v>6.6239999999999997</v>
      </c>
      <c r="AS46">
        <v>9.4163999999999994</v>
      </c>
      <c r="AT46">
        <v>20.001799999999999</v>
      </c>
      <c r="AU46">
        <v>0</v>
      </c>
      <c r="AV46">
        <v>8.4</v>
      </c>
      <c r="AW46">
        <v>23.891999999999999</v>
      </c>
      <c r="AX46">
        <v>45.484000000000002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2535.1324159999995</v>
      </c>
    </row>
    <row r="47" spans="1:117">
      <c r="A47" t="s">
        <v>89</v>
      </c>
      <c r="B47">
        <v>0</v>
      </c>
      <c r="C47">
        <v>34.125</v>
      </c>
      <c r="D47">
        <v>0</v>
      </c>
      <c r="E47">
        <v>0</v>
      </c>
      <c r="F47">
        <v>45.8292</v>
      </c>
      <c r="G47">
        <v>0</v>
      </c>
      <c r="H47">
        <v>0</v>
      </c>
      <c r="I47">
        <v>22.468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54.023499999999999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52.663499999999999</v>
      </c>
      <c r="AL47">
        <v>1.7430000000000001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6.6239999999999997</v>
      </c>
      <c r="AS47">
        <v>9.4163999999999994</v>
      </c>
      <c r="AT47">
        <v>20.001799999999999</v>
      </c>
      <c r="AU47">
        <v>0</v>
      </c>
      <c r="AV47">
        <v>8.4</v>
      </c>
      <c r="AW47">
        <v>23.891999999999999</v>
      </c>
      <c r="AX47">
        <v>45.484000000000002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2535.1324159999995</v>
      </c>
    </row>
    <row r="48" spans="1:117">
      <c r="A48" t="s">
        <v>90</v>
      </c>
      <c r="B48">
        <v>0</v>
      </c>
      <c r="C48">
        <v>34.125</v>
      </c>
      <c r="D48">
        <v>0</v>
      </c>
      <c r="E48">
        <v>0</v>
      </c>
      <c r="F48">
        <v>45.8292</v>
      </c>
      <c r="G48">
        <v>0</v>
      </c>
      <c r="H48">
        <v>0</v>
      </c>
      <c r="I48">
        <v>22.468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54.023499999999999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52.663499999999999</v>
      </c>
      <c r="AL48">
        <v>1.7430000000000001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6.6239999999999997</v>
      </c>
      <c r="AS48">
        <v>9.4163999999999994</v>
      </c>
      <c r="AT48">
        <v>20.001799999999999</v>
      </c>
      <c r="AU48">
        <v>0</v>
      </c>
      <c r="AV48">
        <v>8.4</v>
      </c>
      <c r="AW48">
        <v>23.891999999999999</v>
      </c>
      <c r="AX48">
        <v>45.484000000000002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2535.1324159999995</v>
      </c>
    </row>
    <row r="49" spans="1:117">
      <c r="A49" t="s">
        <v>91</v>
      </c>
      <c r="B49">
        <v>0</v>
      </c>
      <c r="C49">
        <v>34.125</v>
      </c>
      <c r="D49">
        <v>0</v>
      </c>
      <c r="E49">
        <v>0</v>
      </c>
      <c r="F49">
        <v>45.8292</v>
      </c>
      <c r="G49">
        <v>0</v>
      </c>
      <c r="H49">
        <v>0</v>
      </c>
      <c r="I49">
        <v>22.468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136.875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54.023499999999999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52.663499999999999</v>
      </c>
      <c r="AL49">
        <v>1.7430000000000001</v>
      </c>
      <c r="AM49">
        <v>0</v>
      </c>
      <c r="AN49">
        <v>0.57389999999999997</v>
      </c>
      <c r="AO49">
        <v>0</v>
      </c>
      <c r="AP49">
        <v>3.2025000000000001</v>
      </c>
      <c r="AQ49">
        <v>0</v>
      </c>
      <c r="AR49">
        <v>6.6239999999999997</v>
      </c>
      <c r="AS49">
        <v>9.4163999999999994</v>
      </c>
      <c r="AT49">
        <v>20.001799999999999</v>
      </c>
      <c r="AU49">
        <v>0</v>
      </c>
      <c r="AV49">
        <v>8.4</v>
      </c>
      <c r="AW49">
        <v>23.891999999999999</v>
      </c>
      <c r="AX49">
        <v>45.484000000000002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2533.8647959999998</v>
      </c>
    </row>
    <row r="50" spans="1:117">
      <c r="A50" t="s">
        <v>92</v>
      </c>
      <c r="B50">
        <v>0</v>
      </c>
      <c r="C50">
        <v>34.125</v>
      </c>
      <c r="D50">
        <v>0</v>
      </c>
      <c r="E50">
        <v>0</v>
      </c>
      <c r="F50">
        <v>45.8292</v>
      </c>
      <c r="G50">
        <v>0</v>
      </c>
      <c r="H50">
        <v>0</v>
      </c>
      <c r="I50">
        <v>22.468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136.875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54.023499999999999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52.663499999999999</v>
      </c>
      <c r="AL50">
        <v>1.7430000000000001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6.6239999999999997</v>
      </c>
      <c r="AS50">
        <v>9.4163999999999994</v>
      </c>
      <c r="AT50">
        <v>20.001799999999999</v>
      </c>
      <c r="AU50">
        <v>0</v>
      </c>
      <c r="AV50">
        <v>8.4</v>
      </c>
      <c r="AW50">
        <v>23.891999999999999</v>
      </c>
      <c r="AX50">
        <v>45.484000000000002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2533.8647959999998</v>
      </c>
    </row>
    <row r="51" spans="1:117">
      <c r="A51" t="s">
        <v>93</v>
      </c>
      <c r="B51">
        <v>0</v>
      </c>
      <c r="C51">
        <v>33.6</v>
      </c>
      <c r="D51">
        <v>0</v>
      </c>
      <c r="E51">
        <v>0</v>
      </c>
      <c r="F51">
        <v>45.8292</v>
      </c>
      <c r="G51">
        <v>0</v>
      </c>
      <c r="H51">
        <v>0</v>
      </c>
      <c r="I51">
        <v>22.468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136.875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54.023499999999999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52.663499999999999</v>
      </c>
      <c r="AL51">
        <v>1.7430000000000001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49.68</v>
      </c>
      <c r="AS51">
        <v>14.7972</v>
      </c>
      <c r="AT51">
        <v>20.001799999999999</v>
      </c>
      <c r="AU51">
        <v>0</v>
      </c>
      <c r="AV51">
        <v>8.4</v>
      </c>
      <c r="AW51">
        <v>23.891999999999999</v>
      </c>
      <c r="AX51">
        <v>45.484000000000002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2581.7765959999992</v>
      </c>
    </row>
    <row r="52" spans="1:117">
      <c r="A52" t="s">
        <v>94</v>
      </c>
      <c r="B52">
        <v>0</v>
      </c>
      <c r="C52">
        <v>33.6</v>
      </c>
      <c r="D52">
        <v>0</v>
      </c>
      <c r="E52">
        <v>0</v>
      </c>
      <c r="F52">
        <v>45.8292</v>
      </c>
      <c r="G52">
        <v>0</v>
      </c>
      <c r="H52">
        <v>0</v>
      </c>
      <c r="I52">
        <v>22.468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136.875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54.023499999999999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52.663499999999999</v>
      </c>
      <c r="AL52">
        <v>9.2959999999999994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49.68</v>
      </c>
      <c r="AS52">
        <v>14.7972</v>
      </c>
      <c r="AT52">
        <v>20.001799999999999</v>
      </c>
      <c r="AU52">
        <v>0</v>
      </c>
      <c r="AV52">
        <v>8.4</v>
      </c>
      <c r="AW52">
        <v>23.891999999999999</v>
      </c>
      <c r="AX52">
        <v>45.484000000000002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2589.3295959999991</v>
      </c>
    </row>
    <row r="53" spans="1:117">
      <c r="A53" t="s">
        <v>95</v>
      </c>
      <c r="B53">
        <v>0</v>
      </c>
      <c r="C53">
        <v>33.6</v>
      </c>
      <c r="D53">
        <v>0</v>
      </c>
      <c r="E53">
        <v>0</v>
      </c>
      <c r="F53">
        <v>45.8292</v>
      </c>
      <c r="G53">
        <v>0</v>
      </c>
      <c r="H53">
        <v>0</v>
      </c>
      <c r="I53">
        <v>22.468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136.875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54.023499999999999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52.663499999999999</v>
      </c>
      <c r="AL53">
        <v>79.376220000000004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8.8320000000000007</v>
      </c>
      <c r="AS53">
        <v>10.7616</v>
      </c>
      <c r="AT53">
        <v>20.001799999999999</v>
      </c>
      <c r="AU53">
        <v>0</v>
      </c>
      <c r="AV53">
        <v>8.4</v>
      </c>
      <c r="AW53">
        <v>23.891999999999999</v>
      </c>
      <c r="AX53">
        <v>45.484000000000002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2614.5262159999993</v>
      </c>
    </row>
    <row r="54" spans="1:117">
      <c r="A54" t="s">
        <v>96</v>
      </c>
      <c r="B54">
        <v>0</v>
      </c>
      <c r="C54">
        <v>33.6</v>
      </c>
      <c r="D54">
        <v>0</v>
      </c>
      <c r="E54">
        <v>0</v>
      </c>
      <c r="F54">
        <v>45.8292</v>
      </c>
      <c r="G54">
        <v>0</v>
      </c>
      <c r="H54">
        <v>0</v>
      </c>
      <c r="I54">
        <v>22.468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136.875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54.023499999999999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52.663499999999999</v>
      </c>
      <c r="AL54">
        <v>79.376220000000004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8.8320000000000007</v>
      </c>
      <c r="AS54">
        <v>10.7616</v>
      </c>
      <c r="AT54">
        <v>20.001799999999999</v>
      </c>
      <c r="AU54">
        <v>0</v>
      </c>
      <c r="AV54">
        <v>8.4</v>
      </c>
      <c r="AW54">
        <v>23.891999999999999</v>
      </c>
      <c r="AX54">
        <v>45.484000000000002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2614.5262159999993</v>
      </c>
    </row>
    <row r="55" spans="1:117">
      <c r="A55" t="s">
        <v>97</v>
      </c>
      <c r="B55">
        <v>0</v>
      </c>
      <c r="C55">
        <v>33.6</v>
      </c>
      <c r="D55">
        <v>0</v>
      </c>
      <c r="E55">
        <v>0</v>
      </c>
      <c r="F55">
        <v>45.8292</v>
      </c>
      <c r="G55">
        <v>0</v>
      </c>
      <c r="H55">
        <v>0</v>
      </c>
      <c r="I55">
        <v>22.468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136.875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54.023499999999999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52.663499999999999</v>
      </c>
      <c r="AL55">
        <v>79.376220000000004</v>
      </c>
      <c r="AM55">
        <v>0</v>
      </c>
      <c r="AN55">
        <v>0.57389999999999997</v>
      </c>
      <c r="AO55">
        <v>0</v>
      </c>
      <c r="AP55">
        <v>3.2025000000000001</v>
      </c>
      <c r="AQ55">
        <v>0</v>
      </c>
      <c r="AR55">
        <v>8.8320000000000007</v>
      </c>
      <c r="AS55">
        <v>10.7616</v>
      </c>
      <c r="AT55">
        <v>20.001799999999999</v>
      </c>
      <c r="AU55">
        <v>0</v>
      </c>
      <c r="AV55">
        <v>8.4</v>
      </c>
      <c r="AW55">
        <v>23.891999999999999</v>
      </c>
      <c r="AX55">
        <v>45.484000000000002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2614.5262159999993</v>
      </c>
    </row>
    <row r="56" spans="1:117">
      <c r="A56" t="s">
        <v>98</v>
      </c>
      <c r="B56">
        <v>0</v>
      </c>
      <c r="C56">
        <v>33.6</v>
      </c>
      <c r="D56">
        <v>0</v>
      </c>
      <c r="E56">
        <v>0</v>
      </c>
      <c r="F56">
        <v>45.8292</v>
      </c>
      <c r="G56">
        <v>0</v>
      </c>
      <c r="H56">
        <v>0</v>
      </c>
      <c r="I56">
        <v>22.468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136.875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54.023499999999999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52.663499999999999</v>
      </c>
      <c r="AL56">
        <v>79.376220000000004</v>
      </c>
      <c r="AM56">
        <v>0</v>
      </c>
      <c r="AN56">
        <v>0.57389999999999997</v>
      </c>
      <c r="AO56">
        <v>0</v>
      </c>
      <c r="AP56">
        <v>3.2025000000000001</v>
      </c>
      <c r="AQ56">
        <v>0</v>
      </c>
      <c r="AR56">
        <v>8.8320000000000007</v>
      </c>
      <c r="AS56">
        <v>10.7616</v>
      </c>
      <c r="AT56">
        <v>20.001799999999999</v>
      </c>
      <c r="AU56">
        <v>0</v>
      </c>
      <c r="AV56">
        <v>8.4</v>
      </c>
      <c r="AW56">
        <v>23.891999999999999</v>
      </c>
      <c r="AX56">
        <v>45.484000000000002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2614.5262159999993</v>
      </c>
    </row>
    <row r="57" spans="1:117">
      <c r="A57" t="s">
        <v>99</v>
      </c>
      <c r="B57">
        <v>0</v>
      </c>
      <c r="C57">
        <v>33.6</v>
      </c>
      <c r="D57">
        <v>0</v>
      </c>
      <c r="E57">
        <v>0</v>
      </c>
      <c r="F57">
        <v>45.8292</v>
      </c>
      <c r="G57">
        <v>0</v>
      </c>
      <c r="H57">
        <v>0</v>
      </c>
      <c r="I57">
        <v>22.468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136.875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54.023499999999999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52.663499999999999</v>
      </c>
      <c r="AL57">
        <v>3.4860000000000002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6.6239999999999997</v>
      </c>
      <c r="AS57">
        <v>10.7616</v>
      </c>
      <c r="AT57">
        <v>20.001799999999999</v>
      </c>
      <c r="AU57">
        <v>0</v>
      </c>
      <c r="AV57">
        <v>8.4</v>
      </c>
      <c r="AW57">
        <v>23.891999999999999</v>
      </c>
      <c r="AX57">
        <v>45.484000000000002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2528.6689109999988</v>
      </c>
    </row>
    <row r="58" spans="1:117">
      <c r="A58" t="s">
        <v>100</v>
      </c>
      <c r="B58">
        <v>0</v>
      </c>
      <c r="C58">
        <v>33.6</v>
      </c>
      <c r="D58">
        <v>0</v>
      </c>
      <c r="E58">
        <v>0</v>
      </c>
      <c r="F58">
        <v>45.8292</v>
      </c>
      <c r="G58">
        <v>0</v>
      </c>
      <c r="H58">
        <v>0</v>
      </c>
      <c r="I58">
        <v>22.468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136.875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54.023499999999999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52.663499999999999</v>
      </c>
      <c r="AL58">
        <v>1.7430000000000001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6.6239999999999997</v>
      </c>
      <c r="AS58">
        <v>10.7616</v>
      </c>
      <c r="AT58">
        <v>20.001799999999999</v>
      </c>
      <c r="AU58">
        <v>0</v>
      </c>
      <c r="AV58">
        <v>8.4</v>
      </c>
      <c r="AW58">
        <v>23.891999999999999</v>
      </c>
      <c r="AX58">
        <v>45.484000000000002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2526.9259109999989</v>
      </c>
    </row>
    <row r="59" spans="1:117">
      <c r="A59" t="s">
        <v>101</v>
      </c>
      <c r="B59">
        <v>0</v>
      </c>
      <c r="C59">
        <v>33.6</v>
      </c>
      <c r="D59">
        <v>0</v>
      </c>
      <c r="E59">
        <v>0</v>
      </c>
      <c r="F59">
        <v>45.8292</v>
      </c>
      <c r="G59">
        <v>0</v>
      </c>
      <c r="H59">
        <v>0</v>
      </c>
      <c r="I59">
        <v>22.468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136.875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54.023499999999999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52.663499999999999</v>
      </c>
      <c r="AL59">
        <v>1.7430000000000001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6.6239999999999997</v>
      </c>
      <c r="AS59">
        <v>9.4163999999999994</v>
      </c>
      <c r="AT59">
        <v>20.001799999999999</v>
      </c>
      <c r="AU59">
        <v>0</v>
      </c>
      <c r="AV59">
        <v>8.4</v>
      </c>
      <c r="AW59">
        <v>23.891999999999999</v>
      </c>
      <c r="AX59">
        <v>45.484000000000002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2525.5807109999992</v>
      </c>
    </row>
    <row r="60" spans="1:117">
      <c r="A60" t="s">
        <v>102</v>
      </c>
      <c r="B60">
        <v>0</v>
      </c>
      <c r="C60">
        <v>33.6</v>
      </c>
      <c r="D60">
        <v>0</v>
      </c>
      <c r="E60">
        <v>0</v>
      </c>
      <c r="F60">
        <v>45.8292</v>
      </c>
      <c r="G60">
        <v>0</v>
      </c>
      <c r="H60">
        <v>0</v>
      </c>
      <c r="I60">
        <v>22.468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136.875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54.023499999999999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52.663499999999999</v>
      </c>
      <c r="AL60">
        <v>1.7430000000000001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6.6239999999999997</v>
      </c>
      <c r="AS60">
        <v>9.4163999999999994</v>
      </c>
      <c r="AT60">
        <v>20.001799999999999</v>
      </c>
      <c r="AU60">
        <v>0</v>
      </c>
      <c r="AV60">
        <v>8.4</v>
      </c>
      <c r="AW60">
        <v>23.891999999999999</v>
      </c>
      <c r="AX60">
        <v>45.484000000000002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2525.5807109999992</v>
      </c>
    </row>
    <row r="61" spans="1:117">
      <c r="A61" t="s">
        <v>103</v>
      </c>
      <c r="B61">
        <v>0</v>
      </c>
      <c r="C61">
        <v>33.6</v>
      </c>
      <c r="D61">
        <v>0</v>
      </c>
      <c r="E61">
        <v>0</v>
      </c>
      <c r="F61">
        <v>45.8292</v>
      </c>
      <c r="G61">
        <v>0</v>
      </c>
      <c r="H61">
        <v>0</v>
      </c>
      <c r="I61">
        <v>22.468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136.875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54.023499999999999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52.663499999999999</v>
      </c>
      <c r="AL61">
        <v>1.7430000000000001</v>
      </c>
      <c r="AM61">
        <v>0</v>
      </c>
      <c r="AN61">
        <v>0.57389999999999997</v>
      </c>
      <c r="AO61">
        <v>0</v>
      </c>
      <c r="AP61">
        <v>3.843</v>
      </c>
      <c r="AQ61">
        <v>0</v>
      </c>
      <c r="AR61">
        <v>11.04</v>
      </c>
      <c r="AS61">
        <v>9.4163999999999994</v>
      </c>
      <c r="AT61">
        <v>20.001799999999999</v>
      </c>
      <c r="AU61">
        <v>0</v>
      </c>
      <c r="AV61">
        <v>8.4</v>
      </c>
      <c r="AW61">
        <v>23.891999999999999</v>
      </c>
      <c r="AX61">
        <v>45.484000000000002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2521.9174439999993</v>
      </c>
    </row>
    <row r="62" spans="1:117">
      <c r="A62" t="s">
        <v>104</v>
      </c>
      <c r="B62">
        <v>0</v>
      </c>
      <c r="C62">
        <v>33.6</v>
      </c>
      <c r="D62">
        <v>0</v>
      </c>
      <c r="E62">
        <v>0</v>
      </c>
      <c r="F62">
        <v>45.8292</v>
      </c>
      <c r="G62">
        <v>0</v>
      </c>
      <c r="H62">
        <v>0</v>
      </c>
      <c r="I62">
        <v>22.468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136.875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54.023499999999999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52.663499999999999</v>
      </c>
      <c r="AL62">
        <v>1.7430000000000001</v>
      </c>
      <c r="AM62">
        <v>0</v>
      </c>
      <c r="AN62">
        <v>0.57389999999999997</v>
      </c>
      <c r="AO62">
        <v>0</v>
      </c>
      <c r="AP62">
        <v>3.843</v>
      </c>
      <c r="AQ62">
        <v>15.561</v>
      </c>
      <c r="AR62">
        <v>11.04</v>
      </c>
      <c r="AS62">
        <v>9.4163999999999994</v>
      </c>
      <c r="AT62">
        <v>20.001799999999999</v>
      </c>
      <c r="AU62">
        <v>0</v>
      </c>
      <c r="AV62">
        <v>8.4</v>
      </c>
      <c r="AW62">
        <v>23.891999999999999</v>
      </c>
      <c r="AX62">
        <v>45.484000000000002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2537.4784439999994</v>
      </c>
    </row>
    <row r="63" spans="1:117">
      <c r="A63" t="s">
        <v>105</v>
      </c>
      <c r="B63">
        <v>0</v>
      </c>
      <c r="C63">
        <v>33.6</v>
      </c>
      <c r="D63">
        <v>0</v>
      </c>
      <c r="E63">
        <v>0</v>
      </c>
      <c r="F63">
        <v>45.8292</v>
      </c>
      <c r="G63">
        <v>0</v>
      </c>
      <c r="H63">
        <v>0</v>
      </c>
      <c r="I63">
        <v>22.468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136.875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54.023499999999999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52.663499999999999</v>
      </c>
      <c r="AL63">
        <v>1.7430000000000001</v>
      </c>
      <c r="AM63">
        <v>0</v>
      </c>
      <c r="AN63">
        <v>0.57389999999999997</v>
      </c>
      <c r="AO63">
        <v>0</v>
      </c>
      <c r="AP63">
        <v>3.843</v>
      </c>
      <c r="AQ63">
        <v>15.561</v>
      </c>
      <c r="AR63">
        <v>18.768000000000001</v>
      </c>
      <c r="AS63">
        <v>9.4163999999999994</v>
      </c>
      <c r="AT63">
        <v>20.001799999999999</v>
      </c>
      <c r="AU63">
        <v>0</v>
      </c>
      <c r="AV63">
        <v>8.4</v>
      </c>
      <c r="AW63">
        <v>23.891999999999999</v>
      </c>
      <c r="AX63">
        <v>45.484000000000002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2545.2064439999995</v>
      </c>
    </row>
    <row r="64" spans="1:117">
      <c r="A64" t="s">
        <v>106</v>
      </c>
      <c r="B64">
        <v>0</v>
      </c>
      <c r="C64">
        <v>33.6</v>
      </c>
      <c r="D64">
        <v>0</v>
      </c>
      <c r="E64">
        <v>0</v>
      </c>
      <c r="F64">
        <v>45.8292</v>
      </c>
      <c r="G64">
        <v>0</v>
      </c>
      <c r="H64">
        <v>0</v>
      </c>
      <c r="I64">
        <v>22.468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136.875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54.023499999999999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52.663499999999999</v>
      </c>
      <c r="AL64">
        <v>1.7430000000000001</v>
      </c>
      <c r="AM64">
        <v>0</v>
      </c>
      <c r="AN64">
        <v>0.57389999999999997</v>
      </c>
      <c r="AO64">
        <v>0</v>
      </c>
      <c r="AP64">
        <v>3.843</v>
      </c>
      <c r="AQ64">
        <v>15.561</v>
      </c>
      <c r="AR64">
        <v>18.768000000000001</v>
      </c>
      <c r="AS64">
        <v>9.4163999999999994</v>
      </c>
      <c r="AT64">
        <v>20.001799999999999</v>
      </c>
      <c r="AU64">
        <v>0</v>
      </c>
      <c r="AV64">
        <v>8.4</v>
      </c>
      <c r="AW64">
        <v>23.891999999999999</v>
      </c>
      <c r="AX64">
        <v>45.484000000000002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2545.2064439999995</v>
      </c>
    </row>
    <row r="65" spans="1:117">
      <c r="A65" t="s">
        <v>107</v>
      </c>
      <c r="B65">
        <v>0</v>
      </c>
      <c r="C65">
        <v>33.6</v>
      </c>
      <c r="D65">
        <v>0</v>
      </c>
      <c r="E65">
        <v>0</v>
      </c>
      <c r="F65">
        <v>45.8292</v>
      </c>
      <c r="G65">
        <v>0</v>
      </c>
      <c r="H65">
        <v>0</v>
      </c>
      <c r="I65">
        <v>22.468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136.875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54.023499999999999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52.663499999999999</v>
      </c>
      <c r="AL65">
        <v>1.7430000000000001</v>
      </c>
      <c r="AM65">
        <v>0</v>
      </c>
      <c r="AN65">
        <v>0.57389999999999997</v>
      </c>
      <c r="AO65">
        <v>0</v>
      </c>
      <c r="AP65">
        <v>3.843</v>
      </c>
      <c r="AQ65">
        <v>15.561</v>
      </c>
      <c r="AR65">
        <v>18.768000000000001</v>
      </c>
      <c r="AS65">
        <v>9.4163999999999994</v>
      </c>
      <c r="AT65">
        <v>20.001799999999999</v>
      </c>
      <c r="AU65">
        <v>0</v>
      </c>
      <c r="AV65">
        <v>8.4</v>
      </c>
      <c r="AW65">
        <v>23.891999999999999</v>
      </c>
      <c r="AX65">
        <v>45.484000000000002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2545.2064439999995</v>
      </c>
    </row>
    <row r="66" spans="1:117">
      <c r="A66" t="s">
        <v>108</v>
      </c>
      <c r="B66">
        <v>0</v>
      </c>
      <c r="C66">
        <v>33.6</v>
      </c>
      <c r="D66">
        <v>0</v>
      </c>
      <c r="E66">
        <v>0</v>
      </c>
      <c r="F66">
        <v>45.8292</v>
      </c>
      <c r="G66">
        <v>0</v>
      </c>
      <c r="H66">
        <v>0</v>
      </c>
      <c r="I66">
        <v>22.468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136.875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54.023499999999999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52.663499999999999</v>
      </c>
      <c r="AL66">
        <v>1.7430000000000001</v>
      </c>
      <c r="AM66">
        <v>0</v>
      </c>
      <c r="AN66">
        <v>0.57389999999999997</v>
      </c>
      <c r="AO66">
        <v>0</v>
      </c>
      <c r="AP66">
        <v>3.843</v>
      </c>
      <c r="AQ66">
        <v>31.122</v>
      </c>
      <c r="AR66">
        <v>18.768000000000001</v>
      </c>
      <c r="AS66">
        <v>9.4163999999999994</v>
      </c>
      <c r="AT66">
        <v>20.001799999999999</v>
      </c>
      <c r="AU66">
        <v>0</v>
      </c>
      <c r="AV66">
        <v>8.4</v>
      </c>
      <c r="AW66">
        <v>23.891999999999999</v>
      </c>
      <c r="AX66">
        <v>45.484000000000002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2579.7074439999992</v>
      </c>
    </row>
    <row r="67" spans="1:117">
      <c r="A67" t="s">
        <v>109</v>
      </c>
      <c r="B67">
        <v>0</v>
      </c>
      <c r="C67">
        <v>33.6</v>
      </c>
      <c r="D67">
        <v>0</v>
      </c>
      <c r="E67">
        <v>0</v>
      </c>
      <c r="F67">
        <v>45.8292</v>
      </c>
      <c r="G67">
        <v>0</v>
      </c>
      <c r="H67">
        <v>0</v>
      </c>
      <c r="I67">
        <v>22.468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136.875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54.023499999999999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52.663499999999999</v>
      </c>
      <c r="AL67">
        <v>1.7430000000000001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49.68</v>
      </c>
      <c r="AS67">
        <v>9.4163999999999994</v>
      </c>
      <c r="AT67">
        <v>20.001799999999999</v>
      </c>
      <c r="AU67">
        <v>0</v>
      </c>
      <c r="AV67">
        <v>8.4</v>
      </c>
      <c r="AW67">
        <v>23.891999999999999</v>
      </c>
      <c r="AX67">
        <v>45.484000000000002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2610.619443999999</v>
      </c>
    </row>
    <row r="68" spans="1:117">
      <c r="A68" t="s">
        <v>110</v>
      </c>
      <c r="B68">
        <v>0</v>
      </c>
      <c r="C68">
        <v>33.6</v>
      </c>
      <c r="D68">
        <v>0</v>
      </c>
      <c r="E68">
        <v>0</v>
      </c>
      <c r="F68">
        <v>45.8292</v>
      </c>
      <c r="G68">
        <v>0</v>
      </c>
      <c r="H68">
        <v>0</v>
      </c>
      <c r="I68">
        <v>22.468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136.875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54.023499999999999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37.880000000000003</v>
      </c>
      <c r="AI68">
        <v>0</v>
      </c>
      <c r="AJ68">
        <v>0</v>
      </c>
      <c r="AK68">
        <v>52.663499999999999</v>
      </c>
      <c r="AL68">
        <v>1.7430000000000001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49.68</v>
      </c>
      <c r="AS68">
        <v>9.4163999999999994</v>
      </c>
      <c r="AT68">
        <v>20.001799999999999</v>
      </c>
      <c r="AU68">
        <v>0</v>
      </c>
      <c r="AV68">
        <v>8.4</v>
      </c>
      <c r="AW68">
        <v>23.891999999999999</v>
      </c>
      <c r="AX68">
        <v>45.484000000000002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2629.5594439999991</v>
      </c>
    </row>
    <row r="69" spans="1:117">
      <c r="A69" t="s">
        <v>111</v>
      </c>
      <c r="B69">
        <v>0</v>
      </c>
      <c r="C69">
        <v>33.6</v>
      </c>
      <c r="D69">
        <v>0</v>
      </c>
      <c r="E69">
        <v>0</v>
      </c>
      <c r="F69">
        <v>45.8292</v>
      </c>
      <c r="G69">
        <v>0</v>
      </c>
      <c r="H69">
        <v>0</v>
      </c>
      <c r="I69">
        <v>22.468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136.875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54.023499999999999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52.663499999999999</v>
      </c>
      <c r="AL69">
        <v>1.7430000000000001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6.6239999999999997</v>
      </c>
      <c r="AS69">
        <v>12.1068</v>
      </c>
      <c r="AT69">
        <v>20.001799999999999</v>
      </c>
      <c r="AU69">
        <v>0</v>
      </c>
      <c r="AV69">
        <v>8.4</v>
      </c>
      <c r="AW69">
        <v>23.891999999999999</v>
      </c>
      <c r="AX69">
        <v>45.484000000000002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2589.193843999999</v>
      </c>
    </row>
    <row r="70" spans="1:117">
      <c r="A70" t="s">
        <v>112</v>
      </c>
      <c r="B70">
        <v>0</v>
      </c>
      <c r="C70">
        <v>33.6</v>
      </c>
      <c r="D70">
        <v>0</v>
      </c>
      <c r="E70">
        <v>0</v>
      </c>
      <c r="F70">
        <v>45.8292</v>
      </c>
      <c r="G70">
        <v>0</v>
      </c>
      <c r="H70">
        <v>0</v>
      </c>
      <c r="I70">
        <v>22.468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136.875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54.023499999999999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52.663499999999999</v>
      </c>
      <c r="AL70">
        <v>1.7430000000000001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6.6239999999999997</v>
      </c>
      <c r="AS70">
        <v>12.1068</v>
      </c>
      <c r="AT70">
        <v>20.001799999999999</v>
      </c>
      <c r="AU70">
        <v>0</v>
      </c>
      <c r="AV70">
        <v>8.4</v>
      </c>
      <c r="AW70">
        <v>23.891999999999999</v>
      </c>
      <c r="AX70">
        <v>45.484000000000002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2589.193843999999</v>
      </c>
    </row>
    <row r="71" spans="1:117">
      <c r="A71" t="s">
        <v>113</v>
      </c>
      <c r="B71">
        <v>0</v>
      </c>
      <c r="C71">
        <v>33.6</v>
      </c>
      <c r="D71">
        <v>0</v>
      </c>
      <c r="E71">
        <v>0</v>
      </c>
      <c r="F71">
        <v>45.8292</v>
      </c>
      <c r="G71">
        <v>0</v>
      </c>
      <c r="H71">
        <v>0</v>
      </c>
      <c r="I71">
        <v>22.468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136.875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54.023499999999999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52.663499999999999</v>
      </c>
      <c r="AL71">
        <v>1.7430000000000001</v>
      </c>
      <c r="AM71">
        <v>0</v>
      </c>
      <c r="AN71">
        <v>0.57389999999999997</v>
      </c>
      <c r="AO71">
        <v>0</v>
      </c>
      <c r="AP71">
        <v>3.843</v>
      </c>
      <c r="AQ71">
        <v>46.683</v>
      </c>
      <c r="AR71">
        <v>16.559999999999999</v>
      </c>
      <c r="AS71">
        <v>13.452</v>
      </c>
      <c r="AT71">
        <v>20.001799999999999</v>
      </c>
      <c r="AU71">
        <v>0</v>
      </c>
      <c r="AV71">
        <v>8.4</v>
      </c>
      <c r="AW71">
        <v>23.891999999999999</v>
      </c>
      <c r="AX71">
        <v>45.484000000000002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2633.8358959999996</v>
      </c>
    </row>
    <row r="72" spans="1:117">
      <c r="A72" t="s">
        <v>114</v>
      </c>
      <c r="B72">
        <v>0</v>
      </c>
      <c r="C72">
        <v>33.6</v>
      </c>
      <c r="D72">
        <v>0</v>
      </c>
      <c r="E72">
        <v>0</v>
      </c>
      <c r="F72">
        <v>45.8292</v>
      </c>
      <c r="G72">
        <v>0</v>
      </c>
      <c r="H72">
        <v>0</v>
      </c>
      <c r="I72">
        <v>22.468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136.875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54.023499999999999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52.663499999999999</v>
      </c>
      <c r="AL72">
        <v>1.7430000000000001</v>
      </c>
      <c r="AM72">
        <v>0</v>
      </c>
      <c r="AN72">
        <v>0.57389999999999997</v>
      </c>
      <c r="AO72">
        <v>0</v>
      </c>
      <c r="AP72">
        <v>3.843</v>
      </c>
      <c r="AQ72">
        <v>62.244</v>
      </c>
      <c r="AR72">
        <v>16.559999999999999</v>
      </c>
      <c r="AS72">
        <v>13.452</v>
      </c>
      <c r="AT72">
        <v>20.001799999999999</v>
      </c>
      <c r="AU72">
        <v>0</v>
      </c>
      <c r="AV72">
        <v>8.4</v>
      </c>
      <c r="AW72">
        <v>23.891999999999999</v>
      </c>
      <c r="AX72">
        <v>45.484000000000002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2682.5829319999998</v>
      </c>
    </row>
    <row r="73" spans="1:117">
      <c r="A73" t="s">
        <v>115</v>
      </c>
      <c r="B73">
        <v>0</v>
      </c>
      <c r="C73">
        <v>33.6</v>
      </c>
      <c r="D73">
        <v>0</v>
      </c>
      <c r="E73">
        <v>0</v>
      </c>
      <c r="F73">
        <v>45.8292</v>
      </c>
      <c r="G73">
        <v>0</v>
      </c>
      <c r="H73">
        <v>0</v>
      </c>
      <c r="I73">
        <v>22.468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136.875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54.023499999999999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52.663499999999999</v>
      </c>
      <c r="AL73">
        <v>1.7430000000000001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16.559999999999999</v>
      </c>
      <c r="AS73">
        <v>13.452</v>
      </c>
      <c r="AT73">
        <v>20.001799999999999</v>
      </c>
      <c r="AU73">
        <v>0</v>
      </c>
      <c r="AV73">
        <v>8.4</v>
      </c>
      <c r="AW73">
        <v>23.891999999999999</v>
      </c>
      <c r="AX73">
        <v>45.484000000000002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2733.9635080000003</v>
      </c>
    </row>
    <row r="74" spans="1:117">
      <c r="A74" t="s">
        <v>116</v>
      </c>
      <c r="B74">
        <v>0</v>
      </c>
      <c r="C74">
        <v>33.6</v>
      </c>
      <c r="D74">
        <v>0</v>
      </c>
      <c r="E74">
        <v>0</v>
      </c>
      <c r="F74">
        <v>45.8292</v>
      </c>
      <c r="G74">
        <v>0</v>
      </c>
      <c r="H74">
        <v>0</v>
      </c>
      <c r="I74">
        <v>22.468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136.875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54.023499999999999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32.957704</v>
      </c>
      <c r="AF74">
        <v>17.748000000000001</v>
      </c>
      <c r="AG74">
        <v>0</v>
      </c>
      <c r="AH74">
        <v>94.7</v>
      </c>
      <c r="AI74">
        <v>16.350411999999999</v>
      </c>
      <c r="AJ74">
        <v>0</v>
      </c>
      <c r="AK74">
        <v>52.663499999999999</v>
      </c>
      <c r="AL74">
        <v>1.7430000000000001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16.559999999999999</v>
      </c>
      <c r="AS74">
        <v>13.452</v>
      </c>
      <c r="AT74">
        <v>20.001799999999999</v>
      </c>
      <c r="AU74">
        <v>0</v>
      </c>
      <c r="AV74">
        <v>8.4</v>
      </c>
      <c r="AW74">
        <v>23.891999999999999</v>
      </c>
      <c r="AX74">
        <v>45.484000000000002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2805.4862719999996</v>
      </c>
    </row>
    <row r="75" spans="1:117">
      <c r="A75" t="s">
        <v>117</v>
      </c>
      <c r="B75">
        <v>0</v>
      </c>
      <c r="C75">
        <v>33.6</v>
      </c>
      <c r="D75">
        <v>0</v>
      </c>
      <c r="E75">
        <v>0</v>
      </c>
      <c r="F75">
        <v>45.8292</v>
      </c>
      <c r="G75">
        <v>0</v>
      </c>
      <c r="H75">
        <v>0</v>
      </c>
      <c r="I75">
        <v>22.468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136.875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54.023499999999999</v>
      </c>
      <c r="Y75">
        <v>0</v>
      </c>
      <c r="Z75">
        <v>2.2000000000000002</v>
      </c>
      <c r="AA75">
        <v>39.5</v>
      </c>
      <c r="AB75">
        <v>26.34008</v>
      </c>
      <c r="AC75">
        <v>1.2734000000000001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16.350411999999999</v>
      </c>
      <c r="AJ75">
        <v>0</v>
      </c>
      <c r="AK75">
        <v>52.663499999999999</v>
      </c>
      <c r="AL75">
        <v>1.7430000000000001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13.247999999999999</v>
      </c>
      <c r="AS75">
        <v>14.7972</v>
      </c>
      <c r="AT75">
        <v>20.001799999999999</v>
      </c>
      <c r="AU75">
        <v>0</v>
      </c>
      <c r="AV75">
        <v>8.4</v>
      </c>
      <c r="AW75">
        <v>23.891999999999999</v>
      </c>
      <c r="AX75">
        <v>45.484000000000002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2864.4927479999992</v>
      </c>
    </row>
    <row r="76" spans="1:117">
      <c r="A76" t="s">
        <v>118</v>
      </c>
      <c r="B76">
        <v>0</v>
      </c>
      <c r="C76">
        <v>33.6</v>
      </c>
      <c r="D76">
        <v>0</v>
      </c>
      <c r="E76">
        <v>0</v>
      </c>
      <c r="F76">
        <v>45.8292</v>
      </c>
      <c r="G76">
        <v>0</v>
      </c>
      <c r="H76">
        <v>0</v>
      </c>
      <c r="I76">
        <v>22.468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136.875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54.023499999999999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52.663499999999999</v>
      </c>
      <c r="AL76">
        <v>1.7430000000000001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13.247999999999999</v>
      </c>
      <c r="AS76">
        <v>14.7972</v>
      </c>
      <c r="AT76">
        <v>20.001799999999999</v>
      </c>
      <c r="AU76">
        <v>0</v>
      </c>
      <c r="AV76">
        <v>8.4</v>
      </c>
      <c r="AW76">
        <v>23.891999999999999</v>
      </c>
      <c r="AX76">
        <v>45.484000000000002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2984.2368479999996</v>
      </c>
    </row>
    <row r="77" spans="1:117">
      <c r="A77" t="s">
        <v>119</v>
      </c>
      <c r="B77">
        <v>0</v>
      </c>
      <c r="C77">
        <v>33.6</v>
      </c>
      <c r="D77">
        <v>0</v>
      </c>
      <c r="E77">
        <v>0</v>
      </c>
      <c r="F77">
        <v>45.8292</v>
      </c>
      <c r="G77">
        <v>0</v>
      </c>
      <c r="H77">
        <v>0</v>
      </c>
      <c r="I77">
        <v>22.468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136.875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54.023499999999999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52.663499999999999</v>
      </c>
      <c r="AL77">
        <v>1.7430000000000001</v>
      </c>
      <c r="AM77">
        <v>15.804048</v>
      </c>
      <c r="AN77">
        <v>0.57389999999999997</v>
      </c>
      <c r="AO77">
        <v>0</v>
      </c>
      <c r="AP77">
        <v>5.1239999999999997</v>
      </c>
      <c r="AQ77">
        <v>62.244</v>
      </c>
      <c r="AR77">
        <v>13.247999999999999</v>
      </c>
      <c r="AS77">
        <v>14.7972</v>
      </c>
      <c r="AT77">
        <v>20.001799999999999</v>
      </c>
      <c r="AU77">
        <v>0</v>
      </c>
      <c r="AV77">
        <v>8.4</v>
      </c>
      <c r="AW77">
        <v>23.891999999999999</v>
      </c>
      <c r="AX77">
        <v>45.484000000000002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2991.9908959999993</v>
      </c>
    </row>
    <row r="78" spans="1:117">
      <c r="A78" t="s">
        <v>120</v>
      </c>
      <c r="B78">
        <v>0</v>
      </c>
      <c r="C78">
        <v>33.6</v>
      </c>
      <c r="D78">
        <v>0</v>
      </c>
      <c r="E78">
        <v>0</v>
      </c>
      <c r="F78">
        <v>46.263599999999997</v>
      </c>
      <c r="G78">
        <v>0</v>
      </c>
      <c r="H78">
        <v>0</v>
      </c>
      <c r="I78">
        <v>22.468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136.875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54.023499999999999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52.663499999999999</v>
      </c>
      <c r="AL78">
        <v>1.7430000000000001</v>
      </c>
      <c r="AM78">
        <v>15.804048</v>
      </c>
      <c r="AN78">
        <v>0.57389999999999997</v>
      </c>
      <c r="AO78">
        <v>0</v>
      </c>
      <c r="AP78">
        <v>5.1239999999999997</v>
      </c>
      <c r="AQ78">
        <v>62.244</v>
      </c>
      <c r="AR78">
        <v>13.247999999999999</v>
      </c>
      <c r="AS78">
        <v>14.7972</v>
      </c>
      <c r="AT78">
        <v>20.001799999999999</v>
      </c>
      <c r="AU78">
        <v>0</v>
      </c>
      <c r="AV78">
        <v>8.4</v>
      </c>
      <c r="AW78">
        <v>23.891999999999999</v>
      </c>
      <c r="AX78">
        <v>45.484000000000002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2992.4252959999994</v>
      </c>
    </row>
    <row r="79" spans="1:117">
      <c r="A79" t="s">
        <v>121</v>
      </c>
      <c r="B79">
        <v>0</v>
      </c>
      <c r="C79">
        <v>33.6</v>
      </c>
      <c r="D79">
        <v>0</v>
      </c>
      <c r="E79">
        <v>0</v>
      </c>
      <c r="F79">
        <v>46.263599999999997</v>
      </c>
      <c r="G79">
        <v>0</v>
      </c>
      <c r="H79">
        <v>0</v>
      </c>
      <c r="I79">
        <v>22.468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59.792999999999999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52.663499999999999</v>
      </c>
      <c r="AL79">
        <v>1.7430000000000001</v>
      </c>
      <c r="AM79">
        <v>15.804048</v>
      </c>
      <c r="AN79">
        <v>0.57389999999999997</v>
      </c>
      <c r="AO79">
        <v>0</v>
      </c>
      <c r="AP79">
        <v>5.1239999999999997</v>
      </c>
      <c r="AQ79">
        <v>62.244</v>
      </c>
      <c r="AR79">
        <v>13.247999999999999</v>
      </c>
      <c r="AS79">
        <v>9.4163999999999994</v>
      </c>
      <c r="AT79">
        <v>20.001799999999999</v>
      </c>
      <c r="AU79">
        <v>0</v>
      </c>
      <c r="AV79">
        <v>8.4</v>
      </c>
      <c r="AW79">
        <v>23.891999999999999</v>
      </c>
      <c r="AX79">
        <v>45.484000000000002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2972.6574449999998</v>
      </c>
    </row>
    <row r="80" spans="1:117">
      <c r="A80" t="s">
        <v>122</v>
      </c>
      <c r="B80">
        <v>0</v>
      </c>
      <c r="C80">
        <v>33.6</v>
      </c>
      <c r="D80">
        <v>0</v>
      </c>
      <c r="E80">
        <v>0</v>
      </c>
      <c r="F80">
        <v>46.263599999999997</v>
      </c>
      <c r="G80">
        <v>0</v>
      </c>
      <c r="H80">
        <v>0</v>
      </c>
      <c r="I80">
        <v>22.468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59.792999999999999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52.663499999999999</v>
      </c>
      <c r="AL80">
        <v>12.782</v>
      </c>
      <c r="AM80">
        <v>15.804048</v>
      </c>
      <c r="AN80">
        <v>0.57389999999999997</v>
      </c>
      <c r="AO80">
        <v>0</v>
      </c>
      <c r="AP80">
        <v>5.1239999999999997</v>
      </c>
      <c r="AQ80">
        <v>62.244</v>
      </c>
      <c r="AR80">
        <v>13.247999999999999</v>
      </c>
      <c r="AS80">
        <v>9.4163999999999994</v>
      </c>
      <c r="AT80">
        <v>20.001799999999999</v>
      </c>
      <c r="AU80">
        <v>0</v>
      </c>
      <c r="AV80">
        <v>8.4</v>
      </c>
      <c r="AW80">
        <v>23.891999999999999</v>
      </c>
      <c r="AX80">
        <v>45.484000000000002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2971.1650330000002</v>
      </c>
    </row>
    <row r="81" spans="1:117">
      <c r="A81" t="s">
        <v>123</v>
      </c>
      <c r="B81">
        <v>0</v>
      </c>
      <c r="C81">
        <v>33.6</v>
      </c>
      <c r="D81">
        <v>0</v>
      </c>
      <c r="E81">
        <v>0</v>
      </c>
      <c r="F81">
        <v>46.263599999999997</v>
      </c>
      <c r="G81">
        <v>0</v>
      </c>
      <c r="H81">
        <v>0</v>
      </c>
      <c r="I81">
        <v>22.468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59.792999999999999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52.663499999999999</v>
      </c>
      <c r="AL81">
        <v>79.376220000000004</v>
      </c>
      <c r="AM81">
        <v>10.557359999999999</v>
      </c>
      <c r="AN81">
        <v>0.57389999999999997</v>
      </c>
      <c r="AO81">
        <v>0</v>
      </c>
      <c r="AP81">
        <v>5.1239999999999997</v>
      </c>
      <c r="AQ81">
        <v>62.244</v>
      </c>
      <c r="AR81">
        <v>13.247999999999999</v>
      </c>
      <c r="AS81">
        <v>9.4163999999999994</v>
      </c>
      <c r="AT81">
        <v>20.001799999999999</v>
      </c>
      <c r="AU81">
        <v>0</v>
      </c>
      <c r="AV81">
        <v>8.4</v>
      </c>
      <c r="AW81">
        <v>23.891999999999999</v>
      </c>
      <c r="AX81">
        <v>45.484000000000002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3009.4831650000001</v>
      </c>
    </row>
    <row r="82" spans="1:117">
      <c r="A82" t="s">
        <v>124</v>
      </c>
      <c r="B82">
        <v>0</v>
      </c>
      <c r="C82">
        <v>33.6</v>
      </c>
      <c r="D82">
        <v>0</v>
      </c>
      <c r="E82">
        <v>0</v>
      </c>
      <c r="F82">
        <v>46.263599999999997</v>
      </c>
      <c r="G82">
        <v>0</v>
      </c>
      <c r="H82">
        <v>0</v>
      </c>
      <c r="I82">
        <v>22.468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59.792999999999999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16.478852</v>
      </c>
      <c r="AF82">
        <v>8.8740000000000006</v>
      </c>
      <c r="AG82">
        <v>0</v>
      </c>
      <c r="AH82">
        <v>94.7</v>
      </c>
      <c r="AI82">
        <v>0</v>
      </c>
      <c r="AJ82">
        <v>0</v>
      </c>
      <c r="AK82">
        <v>52.663499999999999</v>
      </c>
      <c r="AL82">
        <v>79.376220000000004</v>
      </c>
      <c r="AM82">
        <v>9.7309000000000001</v>
      </c>
      <c r="AN82">
        <v>0.57389999999999997</v>
      </c>
      <c r="AO82">
        <v>0</v>
      </c>
      <c r="AP82">
        <v>5.1239999999999997</v>
      </c>
      <c r="AQ82">
        <v>31.122</v>
      </c>
      <c r="AR82">
        <v>13.247999999999999</v>
      </c>
      <c r="AS82">
        <v>9.4163999999999994</v>
      </c>
      <c r="AT82">
        <v>20.001799999999999</v>
      </c>
      <c r="AU82">
        <v>0</v>
      </c>
      <c r="AV82">
        <v>8.4</v>
      </c>
      <c r="AW82">
        <v>23.891999999999999</v>
      </c>
      <c r="AX82">
        <v>45.484000000000002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2841.984696</v>
      </c>
    </row>
    <row r="83" spans="1:117">
      <c r="A83" t="s">
        <v>125</v>
      </c>
      <c r="B83">
        <v>0</v>
      </c>
      <c r="C83">
        <v>34.125</v>
      </c>
      <c r="D83">
        <v>0</v>
      </c>
      <c r="E83">
        <v>0</v>
      </c>
      <c r="F83">
        <v>46.263599999999997</v>
      </c>
      <c r="G83">
        <v>0</v>
      </c>
      <c r="H83">
        <v>0</v>
      </c>
      <c r="I83">
        <v>22.468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59.792999999999999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9.1149000000000004</v>
      </c>
      <c r="AE83">
        <v>16.478852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52.663499999999999</v>
      </c>
      <c r="AL83">
        <v>79.376220000000004</v>
      </c>
      <c r="AM83">
        <v>5.2786799999999996</v>
      </c>
      <c r="AN83">
        <v>0.57389999999999997</v>
      </c>
      <c r="AO83">
        <v>0</v>
      </c>
      <c r="AP83">
        <v>5.1239999999999997</v>
      </c>
      <c r="AQ83">
        <v>31.122</v>
      </c>
      <c r="AR83">
        <v>18.768000000000001</v>
      </c>
      <c r="AS83">
        <v>9.4163999999999994</v>
      </c>
      <c r="AT83">
        <v>20.001799999999999</v>
      </c>
      <c r="AU83">
        <v>0</v>
      </c>
      <c r="AV83">
        <v>8.4</v>
      </c>
      <c r="AW83">
        <v>23.891999999999999</v>
      </c>
      <c r="AX83">
        <v>45.484000000000002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2786.7168360000005</v>
      </c>
    </row>
    <row r="84" spans="1:117">
      <c r="A84" t="s">
        <v>126</v>
      </c>
      <c r="B84">
        <v>0</v>
      </c>
      <c r="C84">
        <v>34.125</v>
      </c>
      <c r="D84">
        <v>0</v>
      </c>
      <c r="E84">
        <v>0</v>
      </c>
      <c r="F84">
        <v>46.263599999999997</v>
      </c>
      <c r="G84">
        <v>0</v>
      </c>
      <c r="H84">
        <v>0</v>
      </c>
      <c r="I84">
        <v>22.468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59.792999999999999</v>
      </c>
      <c r="Y84">
        <v>0</v>
      </c>
      <c r="Z84">
        <v>6.5208000000000004</v>
      </c>
      <c r="AA84">
        <v>7.0309999999999997</v>
      </c>
      <c r="AB84">
        <v>13.17004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52.663499999999999</v>
      </c>
      <c r="AL84">
        <v>79.376220000000004</v>
      </c>
      <c r="AM84">
        <v>5.2786799999999996</v>
      </c>
      <c r="AN84">
        <v>0.57389999999999997</v>
      </c>
      <c r="AO84">
        <v>0</v>
      </c>
      <c r="AP84">
        <v>5.1239999999999997</v>
      </c>
      <c r="AQ84">
        <v>31.122</v>
      </c>
      <c r="AR84">
        <v>18.768000000000001</v>
      </c>
      <c r="AS84">
        <v>9.4163999999999994</v>
      </c>
      <c r="AT84">
        <v>20.001799999999999</v>
      </c>
      <c r="AU84">
        <v>0</v>
      </c>
      <c r="AV84">
        <v>8.4</v>
      </c>
      <c r="AW84">
        <v>23.891999999999999</v>
      </c>
      <c r="AX84">
        <v>45.484000000000002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2760.8248360000002</v>
      </c>
    </row>
    <row r="85" spans="1:117">
      <c r="A85" t="s">
        <v>127</v>
      </c>
      <c r="B85">
        <v>0</v>
      </c>
      <c r="C85">
        <v>34.125</v>
      </c>
      <c r="D85">
        <v>0</v>
      </c>
      <c r="E85">
        <v>0</v>
      </c>
      <c r="F85">
        <v>46.263599999999997</v>
      </c>
      <c r="G85">
        <v>0</v>
      </c>
      <c r="H85">
        <v>0</v>
      </c>
      <c r="I85">
        <v>22.468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137.25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59.792999999999999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36.933</v>
      </c>
      <c r="AI85">
        <v>0</v>
      </c>
      <c r="AJ85">
        <v>0</v>
      </c>
      <c r="AK85">
        <v>52.663499999999999</v>
      </c>
      <c r="AL85">
        <v>12.782</v>
      </c>
      <c r="AM85">
        <v>5.2786799999999996</v>
      </c>
      <c r="AN85">
        <v>0.57389999999999997</v>
      </c>
      <c r="AO85">
        <v>0</v>
      </c>
      <c r="AP85">
        <v>5.1239999999999997</v>
      </c>
      <c r="AQ85">
        <v>31.122</v>
      </c>
      <c r="AR85">
        <v>18.768000000000001</v>
      </c>
      <c r="AS85">
        <v>9.4163999999999994</v>
      </c>
      <c r="AT85">
        <v>20.001799999999999</v>
      </c>
      <c r="AU85">
        <v>0</v>
      </c>
      <c r="AV85">
        <v>8.4</v>
      </c>
      <c r="AW85">
        <v>23.891999999999999</v>
      </c>
      <c r="AX85">
        <v>45.484000000000002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2658.5727160000001</v>
      </c>
    </row>
    <row r="86" spans="1:117">
      <c r="A86" t="s">
        <v>128</v>
      </c>
      <c r="B86">
        <v>0</v>
      </c>
      <c r="C86">
        <v>34.125</v>
      </c>
      <c r="D86">
        <v>0</v>
      </c>
      <c r="E86">
        <v>0</v>
      </c>
      <c r="F86">
        <v>46.263599999999997</v>
      </c>
      <c r="G86">
        <v>0</v>
      </c>
      <c r="H86">
        <v>0</v>
      </c>
      <c r="I86">
        <v>22.468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137.25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59.792999999999999</v>
      </c>
      <c r="Y86">
        <v>0</v>
      </c>
      <c r="Z86">
        <v>6.5208000000000004</v>
      </c>
      <c r="AA86">
        <v>0</v>
      </c>
      <c r="AB86">
        <v>13.17004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52.663499999999999</v>
      </c>
      <c r="AL86">
        <v>1.7430000000000001</v>
      </c>
      <c r="AM86">
        <v>0</v>
      </c>
      <c r="AN86">
        <v>0.57389999999999997</v>
      </c>
      <c r="AO86">
        <v>0</v>
      </c>
      <c r="AP86">
        <v>5.1239999999999997</v>
      </c>
      <c r="AQ86">
        <v>31.122</v>
      </c>
      <c r="AR86">
        <v>18.768000000000001</v>
      </c>
      <c r="AS86">
        <v>9.4163999999999994</v>
      </c>
      <c r="AT86">
        <v>20.001799999999999</v>
      </c>
      <c r="AU86">
        <v>0</v>
      </c>
      <c r="AV86">
        <v>8.4</v>
      </c>
      <c r="AW86">
        <v>23.891999999999999</v>
      </c>
      <c r="AX86">
        <v>45.484000000000002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2624.2620360000001</v>
      </c>
    </row>
    <row r="87" spans="1:117">
      <c r="A87" t="s">
        <v>129</v>
      </c>
      <c r="B87">
        <v>0</v>
      </c>
      <c r="C87">
        <v>34.125</v>
      </c>
      <c r="D87">
        <v>0</v>
      </c>
      <c r="E87">
        <v>0</v>
      </c>
      <c r="F87">
        <v>46.263599999999997</v>
      </c>
      <c r="G87">
        <v>0</v>
      </c>
      <c r="H87">
        <v>0</v>
      </c>
      <c r="I87">
        <v>22.468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137.25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59.792999999999999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52.663499999999999</v>
      </c>
      <c r="AL87">
        <v>1.7430000000000001</v>
      </c>
      <c r="AM87">
        <v>0</v>
      </c>
      <c r="AN87">
        <v>0.57389999999999997</v>
      </c>
      <c r="AO87">
        <v>0</v>
      </c>
      <c r="AP87">
        <v>3.843</v>
      </c>
      <c r="AQ87">
        <v>31.122</v>
      </c>
      <c r="AR87">
        <v>18.768000000000001</v>
      </c>
      <c r="AS87">
        <v>9.4163999999999994</v>
      </c>
      <c r="AT87">
        <v>20.001799999999999</v>
      </c>
      <c r="AU87">
        <v>0</v>
      </c>
      <c r="AV87">
        <v>8.4</v>
      </c>
      <c r="AW87">
        <v>23.891999999999999</v>
      </c>
      <c r="AX87">
        <v>45.484000000000002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2609.8109960000002</v>
      </c>
    </row>
    <row r="88" spans="1:117">
      <c r="A88" t="s">
        <v>130</v>
      </c>
      <c r="B88">
        <v>0</v>
      </c>
      <c r="C88">
        <v>34.125</v>
      </c>
      <c r="D88">
        <v>0</v>
      </c>
      <c r="E88">
        <v>0</v>
      </c>
      <c r="F88">
        <v>46.263599999999997</v>
      </c>
      <c r="G88">
        <v>0</v>
      </c>
      <c r="H88">
        <v>0</v>
      </c>
      <c r="I88">
        <v>22.468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137.25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59.792999999999999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52.663499999999999</v>
      </c>
      <c r="AL88">
        <v>1.7430000000000001</v>
      </c>
      <c r="AM88">
        <v>0</v>
      </c>
      <c r="AN88">
        <v>0.57389999999999997</v>
      </c>
      <c r="AO88">
        <v>0</v>
      </c>
      <c r="AP88">
        <v>3.843</v>
      </c>
      <c r="AQ88">
        <v>31.122</v>
      </c>
      <c r="AR88">
        <v>18.768000000000001</v>
      </c>
      <c r="AS88">
        <v>9.4163999999999994</v>
      </c>
      <c r="AT88">
        <v>20.001799999999999</v>
      </c>
      <c r="AU88">
        <v>0</v>
      </c>
      <c r="AV88">
        <v>8.4</v>
      </c>
      <c r="AW88">
        <v>23.891999999999999</v>
      </c>
      <c r="AX88">
        <v>45.484000000000002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2603.2901960000004</v>
      </c>
    </row>
    <row r="89" spans="1:117">
      <c r="A89" t="s">
        <v>131</v>
      </c>
      <c r="B89">
        <v>0</v>
      </c>
      <c r="C89">
        <v>34.125</v>
      </c>
      <c r="D89">
        <v>0</v>
      </c>
      <c r="E89">
        <v>0</v>
      </c>
      <c r="F89">
        <v>46.372199999999999</v>
      </c>
      <c r="G89">
        <v>0</v>
      </c>
      <c r="H89">
        <v>0</v>
      </c>
      <c r="I89">
        <v>22.468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137.25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59.792999999999999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52.663499999999999</v>
      </c>
      <c r="AL89">
        <v>1.7430000000000001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18.768000000000001</v>
      </c>
      <c r="AS89">
        <v>10.089</v>
      </c>
      <c r="AT89">
        <v>20.001799999999999</v>
      </c>
      <c r="AU89">
        <v>0</v>
      </c>
      <c r="AV89">
        <v>8.4</v>
      </c>
      <c r="AW89">
        <v>23.891999999999999</v>
      </c>
      <c r="AX89">
        <v>45.484000000000002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2604.0713959999998</v>
      </c>
    </row>
    <row r="90" spans="1:117">
      <c r="A90" t="s">
        <v>132</v>
      </c>
      <c r="B90">
        <v>0</v>
      </c>
      <c r="C90">
        <v>34.125</v>
      </c>
      <c r="D90">
        <v>0</v>
      </c>
      <c r="E90">
        <v>0</v>
      </c>
      <c r="F90">
        <v>46.372199999999999</v>
      </c>
      <c r="G90">
        <v>0</v>
      </c>
      <c r="H90">
        <v>0</v>
      </c>
      <c r="I90">
        <v>22.468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137.25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59.792999999999999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52.663499999999999</v>
      </c>
      <c r="AL90">
        <v>1.7430000000000001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18.768000000000001</v>
      </c>
      <c r="AS90">
        <v>10.089</v>
      </c>
      <c r="AT90">
        <v>20.001799999999999</v>
      </c>
      <c r="AU90">
        <v>0</v>
      </c>
      <c r="AV90">
        <v>8.4</v>
      </c>
      <c r="AW90">
        <v>23.891999999999999</v>
      </c>
      <c r="AX90">
        <v>45.484000000000002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2604.0713959999998</v>
      </c>
    </row>
    <row r="91" spans="1:117">
      <c r="A91" t="s">
        <v>133</v>
      </c>
      <c r="B91">
        <v>0</v>
      </c>
      <c r="C91">
        <v>34.125</v>
      </c>
      <c r="D91">
        <v>0</v>
      </c>
      <c r="E91">
        <v>0</v>
      </c>
      <c r="F91">
        <v>46.372199999999999</v>
      </c>
      <c r="G91">
        <v>0</v>
      </c>
      <c r="H91">
        <v>0</v>
      </c>
      <c r="I91">
        <v>22.468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137.25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59.792999999999999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52.663499999999999</v>
      </c>
      <c r="AL91">
        <v>1.7430000000000001</v>
      </c>
      <c r="AM91">
        <v>0</v>
      </c>
      <c r="AN91">
        <v>0.57389999999999997</v>
      </c>
      <c r="AO91">
        <v>0</v>
      </c>
      <c r="AP91">
        <v>3.843</v>
      </c>
      <c r="AQ91">
        <v>31.122</v>
      </c>
      <c r="AR91">
        <v>16.559999999999999</v>
      </c>
      <c r="AS91">
        <v>10.089</v>
      </c>
      <c r="AT91">
        <v>20.001799999999999</v>
      </c>
      <c r="AU91">
        <v>0</v>
      </c>
      <c r="AV91">
        <v>8.4</v>
      </c>
      <c r="AW91">
        <v>23.891999999999999</v>
      </c>
      <c r="AX91">
        <v>45.484000000000002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2601.8633959999997</v>
      </c>
    </row>
    <row r="92" spans="1:117">
      <c r="A92" t="s">
        <v>134</v>
      </c>
      <c r="B92">
        <v>0</v>
      </c>
      <c r="C92">
        <v>34.125</v>
      </c>
      <c r="D92">
        <v>0</v>
      </c>
      <c r="E92">
        <v>0</v>
      </c>
      <c r="F92">
        <v>46.372199999999999</v>
      </c>
      <c r="G92">
        <v>0</v>
      </c>
      <c r="H92">
        <v>0</v>
      </c>
      <c r="I92">
        <v>22.468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137.25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59.792999999999999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52.663499999999999</v>
      </c>
      <c r="AL92">
        <v>1.7430000000000001</v>
      </c>
      <c r="AM92">
        <v>0</v>
      </c>
      <c r="AN92">
        <v>0.57389999999999997</v>
      </c>
      <c r="AO92">
        <v>0</v>
      </c>
      <c r="AP92">
        <v>3.843</v>
      </c>
      <c r="AQ92">
        <v>31.122</v>
      </c>
      <c r="AR92">
        <v>16.559999999999999</v>
      </c>
      <c r="AS92">
        <v>10.089</v>
      </c>
      <c r="AT92">
        <v>20.001799999999999</v>
      </c>
      <c r="AU92">
        <v>0</v>
      </c>
      <c r="AV92">
        <v>8.4</v>
      </c>
      <c r="AW92">
        <v>23.891999999999999</v>
      </c>
      <c r="AX92">
        <v>45.484000000000002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2601.8633959999997</v>
      </c>
    </row>
    <row r="93" spans="1:117">
      <c r="A93" t="s">
        <v>135</v>
      </c>
      <c r="B93">
        <v>0</v>
      </c>
      <c r="C93">
        <v>34.125</v>
      </c>
      <c r="D93">
        <v>0</v>
      </c>
      <c r="E93">
        <v>0</v>
      </c>
      <c r="F93">
        <v>46.372199999999999</v>
      </c>
      <c r="G93">
        <v>0</v>
      </c>
      <c r="H93">
        <v>0</v>
      </c>
      <c r="I93">
        <v>22.468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137.25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59.792999999999999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52.663499999999999</v>
      </c>
      <c r="AL93">
        <v>1.7430000000000001</v>
      </c>
      <c r="AM93">
        <v>0</v>
      </c>
      <c r="AN93">
        <v>0.57389999999999997</v>
      </c>
      <c r="AO93">
        <v>0</v>
      </c>
      <c r="AP93">
        <v>3.843</v>
      </c>
      <c r="AQ93">
        <v>31.122</v>
      </c>
      <c r="AR93">
        <v>16.559999999999999</v>
      </c>
      <c r="AS93">
        <v>10.089</v>
      </c>
      <c r="AT93">
        <v>20.001799999999999</v>
      </c>
      <c r="AU93">
        <v>0</v>
      </c>
      <c r="AV93">
        <v>8.4</v>
      </c>
      <c r="AW93">
        <v>23.891999999999999</v>
      </c>
      <c r="AX93">
        <v>45.484000000000002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2601.8633959999997</v>
      </c>
    </row>
    <row r="94" spans="1:117">
      <c r="A94" t="s">
        <v>136</v>
      </c>
      <c r="B94">
        <v>0</v>
      </c>
      <c r="C94">
        <v>34.125</v>
      </c>
      <c r="D94">
        <v>0</v>
      </c>
      <c r="E94">
        <v>0</v>
      </c>
      <c r="F94">
        <v>46.372199999999999</v>
      </c>
      <c r="G94">
        <v>0</v>
      </c>
      <c r="H94">
        <v>0</v>
      </c>
      <c r="I94">
        <v>22.468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137.25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59.792999999999999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52.663499999999999</v>
      </c>
      <c r="AL94">
        <v>1.7430000000000001</v>
      </c>
      <c r="AM94">
        <v>0</v>
      </c>
      <c r="AN94">
        <v>0.57389999999999997</v>
      </c>
      <c r="AO94">
        <v>0</v>
      </c>
      <c r="AP94">
        <v>3.843</v>
      </c>
      <c r="AQ94">
        <v>31.122</v>
      </c>
      <c r="AR94">
        <v>16.559999999999999</v>
      </c>
      <c r="AS94">
        <v>10.089</v>
      </c>
      <c r="AT94">
        <v>20.001799999999999</v>
      </c>
      <c r="AU94">
        <v>0</v>
      </c>
      <c r="AV94">
        <v>8.4</v>
      </c>
      <c r="AW94">
        <v>23.891999999999999</v>
      </c>
      <c r="AX94">
        <v>45.484000000000002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2601.8633959999997</v>
      </c>
    </row>
    <row r="95" spans="1:117">
      <c r="A95" t="s">
        <v>137</v>
      </c>
      <c r="B95">
        <v>0</v>
      </c>
      <c r="C95">
        <v>34.125</v>
      </c>
      <c r="D95">
        <v>0</v>
      </c>
      <c r="E95">
        <v>0</v>
      </c>
      <c r="F95">
        <v>46.372199999999999</v>
      </c>
      <c r="G95">
        <v>0</v>
      </c>
      <c r="H95">
        <v>0</v>
      </c>
      <c r="I95">
        <v>22.468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137.25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59.792999999999999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52.663499999999999</v>
      </c>
      <c r="AL95">
        <v>1.7430000000000001</v>
      </c>
      <c r="AM95">
        <v>0</v>
      </c>
      <c r="AN95">
        <v>0.57389999999999997</v>
      </c>
      <c r="AO95">
        <v>0</v>
      </c>
      <c r="AP95">
        <v>3.843</v>
      </c>
      <c r="AQ95">
        <v>31.122</v>
      </c>
      <c r="AR95">
        <v>17.664000000000001</v>
      </c>
      <c r="AS95">
        <v>10.089</v>
      </c>
      <c r="AT95">
        <v>20.001799999999999</v>
      </c>
      <c r="AU95">
        <v>0</v>
      </c>
      <c r="AV95">
        <v>8.4</v>
      </c>
      <c r="AW95">
        <v>23.891999999999999</v>
      </c>
      <c r="AX95">
        <v>45.484000000000002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2602.967396</v>
      </c>
    </row>
    <row r="96" spans="1:117">
      <c r="A96" t="s">
        <v>138</v>
      </c>
      <c r="B96">
        <v>0</v>
      </c>
      <c r="C96">
        <v>34.125</v>
      </c>
      <c r="D96">
        <v>0</v>
      </c>
      <c r="E96">
        <v>0</v>
      </c>
      <c r="F96">
        <v>46.372199999999999</v>
      </c>
      <c r="G96">
        <v>0</v>
      </c>
      <c r="H96">
        <v>0</v>
      </c>
      <c r="I96">
        <v>22.468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137.25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59.792999999999999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52.663499999999999</v>
      </c>
      <c r="AL96">
        <v>1.7430000000000001</v>
      </c>
      <c r="AM96">
        <v>0</v>
      </c>
      <c r="AN96">
        <v>0.57389999999999997</v>
      </c>
      <c r="AO96">
        <v>0</v>
      </c>
      <c r="AP96">
        <v>3.843</v>
      </c>
      <c r="AQ96">
        <v>31.122</v>
      </c>
      <c r="AR96">
        <v>17.664000000000001</v>
      </c>
      <c r="AS96">
        <v>10.089</v>
      </c>
      <c r="AT96">
        <v>20.001799999999999</v>
      </c>
      <c r="AU96">
        <v>0</v>
      </c>
      <c r="AV96">
        <v>8.4</v>
      </c>
      <c r="AW96">
        <v>23.891999999999999</v>
      </c>
      <c r="AX96">
        <v>45.484000000000002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2602.967396</v>
      </c>
    </row>
    <row r="97" spans="1:117">
      <c r="A97" t="s">
        <v>139</v>
      </c>
      <c r="B97">
        <v>0</v>
      </c>
      <c r="C97">
        <v>34.125</v>
      </c>
      <c r="D97">
        <v>0</v>
      </c>
      <c r="E97">
        <v>0</v>
      </c>
      <c r="F97">
        <v>46.372199999999999</v>
      </c>
      <c r="G97">
        <v>0</v>
      </c>
      <c r="H97">
        <v>0</v>
      </c>
      <c r="I97">
        <v>22.468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137.25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59.792999999999999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18.940000000000001</v>
      </c>
      <c r="AI97">
        <v>0</v>
      </c>
      <c r="AJ97">
        <v>0</v>
      </c>
      <c r="AK97">
        <v>52.663499999999999</v>
      </c>
      <c r="AL97">
        <v>1.7430000000000001</v>
      </c>
      <c r="AM97">
        <v>0</v>
      </c>
      <c r="AN97">
        <v>0.57389999999999997</v>
      </c>
      <c r="AO97">
        <v>0</v>
      </c>
      <c r="AP97">
        <v>3.2025000000000001</v>
      </c>
      <c r="AQ97">
        <v>31.122</v>
      </c>
      <c r="AR97">
        <v>6.6239999999999997</v>
      </c>
      <c r="AS97">
        <v>10.089</v>
      </c>
      <c r="AT97">
        <v>20.001799999999999</v>
      </c>
      <c r="AU97">
        <v>0</v>
      </c>
      <c r="AV97">
        <v>8.4</v>
      </c>
      <c r="AW97">
        <v>23.891999999999999</v>
      </c>
      <c r="AX97">
        <v>45.484000000000002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2591.2868959999996</v>
      </c>
    </row>
    <row r="98" spans="1:117">
      <c r="A98" t="s">
        <v>140</v>
      </c>
      <c r="B98">
        <v>0</v>
      </c>
      <c r="C98">
        <v>34.125</v>
      </c>
      <c r="D98">
        <v>0</v>
      </c>
      <c r="E98">
        <v>0</v>
      </c>
      <c r="F98">
        <v>46.372199999999999</v>
      </c>
      <c r="G98">
        <v>0</v>
      </c>
      <c r="H98">
        <v>0</v>
      </c>
      <c r="I98">
        <v>22.468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137.25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59.792999999999999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18.940000000000001</v>
      </c>
      <c r="AI98">
        <v>0</v>
      </c>
      <c r="AJ98">
        <v>0</v>
      </c>
      <c r="AK98">
        <v>52.663499999999999</v>
      </c>
      <c r="AL98">
        <v>1.7430000000000001</v>
      </c>
      <c r="AM98">
        <v>0</v>
      </c>
      <c r="AN98">
        <v>0.57389999999999997</v>
      </c>
      <c r="AO98">
        <v>0</v>
      </c>
      <c r="AP98">
        <v>3.2025000000000001</v>
      </c>
      <c r="AQ98">
        <v>15.561</v>
      </c>
      <c r="AR98">
        <v>6.6239999999999997</v>
      </c>
      <c r="AS98">
        <v>12.1068</v>
      </c>
      <c r="AT98">
        <v>20.001799999999999</v>
      </c>
      <c r="AU98">
        <v>0</v>
      </c>
      <c r="AV98">
        <v>8.4</v>
      </c>
      <c r="AW98">
        <v>23.891999999999999</v>
      </c>
      <c r="AX98">
        <v>45.484000000000002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2577.743696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0.81899999999999917</v>
      </c>
      <c r="D99">
        <f t="shared" si="2"/>
        <v>0</v>
      </c>
      <c r="E99">
        <f t="shared" si="2"/>
        <v>0</v>
      </c>
      <c r="F99">
        <f t="shared" si="2"/>
        <v>1.1080458000000011</v>
      </c>
      <c r="G99">
        <f t="shared" si="2"/>
        <v>0</v>
      </c>
      <c r="H99">
        <f t="shared" si="2"/>
        <v>0</v>
      </c>
      <c r="I99">
        <f t="shared" si="2"/>
        <v>0.53923200000000049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3.2863125000000002</v>
      </c>
      <c r="Q99">
        <f t="shared" si="2"/>
        <v>0.50792163000000046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10.023423749999992</v>
      </c>
      <c r="V99">
        <f t="shared" si="2"/>
        <v>0.49756439999999885</v>
      </c>
      <c r="W99">
        <f t="shared" si="2"/>
        <v>1.0853160000000011</v>
      </c>
      <c r="X99">
        <f t="shared" si="2"/>
        <v>1.3254114999999962</v>
      </c>
      <c r="Y99">
        <f t="shared" si="2"/>
        <v>0</v>
      </c>
      <c r="Z99">
        <f t="shared" si="2"/>
        <v>5.8156999999999993E-2</v>
      </c>
      <c r="AA99">
        <f t="shared" si="2"/>
        <v>0.13433080999999999</v>
      </c>
      <c r="AB99">
        <f t="shared" si="2"/>
        <v>0.19096557999999994</v>
      </c>
      <c r="AC99">
        <f t="shared" si="2"/>
        <v>4.0826795750000006E-2</v>
      </c>
      <c r="AD99">
        <f t="shared" si="2"/>
        <v>0.13956365000000001</v>
      </c>
      <c r="AE99">
        <f t="shared" si="2"/>
        <v>0.4737669949999998</v>
      </c>
      <c r="AF99">
        <f t="shared" si="2"/>
        <v>0.28290312000000034</v>
      </c>
      <c r="AG99">
        <f t="shared" si="2"/>
        <v>0</v>
      </c>
      <c r="AH99">
        <f t="shared" si="2"/>
        <v>0.84756500000000057</v>
      </c>
      <c r="AI99">
        <f t="shared" si="2"/>
        <v>6.4973920000000004E-2</v>
      </c>
      <c r="AJ99">
        <f t="shared" si="2"/>
        <v>0</v>
      </c>
      <c r="AK99">
        <f t="shared" si="2"/>
        <v>1.263924</v>
      </c>
      <c r="AL99">
        <f t="shared" si="2"/>
        <v>0.28780416000000009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0.11198630100000005</v>
      </c>
      <c r="AQ99">
        <f t="shared" si="2"/>
        <v>0.5436899999999999</v>
      </c>
      <c r="AR99">
        <f t="shared" si="2"/>
        <v>0.37867200000000006</v>
      </c>
      <c r="AS99">
        <f t="shared" si="2"/>
        <v>0.29974418999999974</v>
      </c>
      <c r="AT99">
        <f t="shared" si="2"/>
        <v>0.4800432</v>
      </c>
      <c r="AU99">
        <f t="shared" si="2"/>
        <v>0</v>
      </c>
      <c r="AV99">
        <f t="shared" si="2"/>
        <v>0.20159999999999964</v>
      </c>
      <c r="AW99">
        <f t="shared" si="2"/>
        <v>0.57340800000000036</v>
      </c>
      <c r="AX99">
        <f t="shared" si="2"/>
        <v>1.0916159999999993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3.3738300000000052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63.640322627749974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294.80380000000002</v>
      </c>
      <c r="L3">
        <v>120</v>
      </c>
      <c r="M3">
        <v>92</v>
      </c>
      <c r="N3">
        <v>118.125</v>
      </c>
      <c r="O3">
        <v>123.66562500000001</v>
      </c>
      <c r="P3">
        <v>136.875</v>
      </c>
      <c r="Q3">
        <v>8</v>
      </c>
      <c r="R3">
        <v>16</v>
      </c>
      <c r="S3">
        <v>11</v>
      </c>
      <c r="T3">
        <v>0</v>
      </c>
      <c r="U3">
        <v>379.46875</v>
      </c>
      <c r="V3">
        <v>9.1045999999999996</v>
      </c>
      <c r="W3">
        <v>29.860600000000002</v>
      </c>
      <c r="X3">
        <v>54.023499999999999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52.663499999999999</v>
      </c>
      <c r="AL3">
        <v>2.3239999999999998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49.68</v>
      </c>
      <c r="AS3">
        <v>24.75168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1636.4753450000001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294.80380000000002</v>
      </c>
      <c r="L4">
        <v>120</v>
      </c>
      <c r="M4">
        <v>92</v>
      </c>
      <c r="N4">
        <v>118.125</v>
      </c>
      <c r="O4">
        <v>123.66562500000001</v>
      </c>
      <c r="P4">
        <v>136.875</v>
      </c>
      <c r="Q4">
        <v>8</v>
      </c>
      <c r="R4">
        <v>16</v>
      </c>
      <c r="S4">
        <v>11</v>
      </c>
      <c r="T4">
        <v>0</v>
      </c>
      <c r="U4">
        <v>386.59375</v>
      </c>
      <c r="V4">
        <v>9.1045999999999996</v>
      </c>
      <c r="W4">
        <v>29.860600000000002</v>
      </c>
      <c r="X4">
        <v>54.023499999999999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52.663499999999999</v>
      </c>
      <c r="AL4">
        <v>2.3239999999999998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49.68</v>
      </c>
      <c r="AS4">
        <v>24.75168</v>
      </c>
      <c r="AT4">
        <v>18.762269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1642.3625760000002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294.80380000000002</v>
      </c>
      <c r="L5">
        <v>120</v>
      </c>
      <c r="M5">
        <v>92</v>
      </c>
      <c r="N5">
        <v>118.125</v>
      </c>
      <c r="O5">
        <v>123.66562500000001</v>
      </c>
      <c r="P5">
        <v>136.875</v>
      </c>
      <c r="Q5">
        <v>8</v>
      </c>
      <c r="R5">
        <v>16</v>
      </c>
      <c r="S5">
        <v>11</v>
      </c>
      <c r="T5">
        <v>0</v>
      </c>
      <c r="U5">
        <v>396.25</v>
      </c>
      <c r="V5">
        <v>9.1045999999999996</v>
      </c>
      <c r="W5">
        <v>29.860600000000002</v>
      </c>
      <c r="X5">
        <v>48.7256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52.663499999999999</v>
      </c>
      <c r="AL5">
        <v>2.3239999999999998</v>
      </c>
      <c r="AM5">
        <v>0</v>
      </c>
      <c r="AN5">
        <v>0.57389999999999997</v>
      </c>
      <c r="AO5">
        <v>0</v>
      </c>
      <c r="AP5">
        <v>3.2025000000000001</v>
      </c>
      <c r="AQ5">
        <v>0</v>
      </c>
      <c r="AR5">
        <v>6.6239999999999997</v>
      </c>
      <c r="AS5">
        <v>24.75168</v>
      </c>
      <c r="AT5">
        <v>17.331171000000001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1598.2338280000001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294.80380000000002</v>
      </c>
      <c r="L6">
        <v>120</v>
      </c>
      <c r="M6">
        <v>92</v>
      </c>
      <c r="N6">
        <v>118.125</v>
      </c>
      <c r="O6">
        <v>123.66562500000001</v>
      </c>
      <c r="P6">
        <v>136.875</v>
      </c>
      <c r="Q6">
        <v>8</v>
      </c>
      <c r="R6">
        <v>16</v>
      </c>
      <c r="S6">
        <v>11</v>
      </c>
      <c r="T6">
        <v>0</v>
      </c>
      <c r="U6">
        <v>404.21875</v>
      </c>
      <c r="V6">
        <v>9.1045999999999996</v>
      </c>
      <c r="W6">
        <v>29.860600000000002</v>
      </c>
      <c r="X6">
        <v>48.7256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52.663499999999999</v>
      </c>
      <c r="AL6">
        <v>2.3239999999999998</v>
      </c>
      <c r="AM6">
        <v>0</v>
      </c>
      <c r="AN6">
        <v>0.57389999999999997</v>
      </c>
      <c r="AO6">
        <v>0</v>
      </c>
      <c r="AP6">
        <v>3.2025000000000001</v>
      </c>
      <c r="AQ6">
        <v>0</v>
      </c>
      <c r="AR6">
        <v>6.6239999999999997</v>
      </c>
      <c r="AS6">
        <v>24.75168</v>
      </c>
      <c r="AT6">
        <v>16.482675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1605.3540820000001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259.80380000000002</v>
      </c>
      <c r="L7">
        <v>120</v>
      </c>
      <c r="M7">
        <v>92</v>
      </c>
      <c r="N7">
        <v>118.125</v>
      </c>
      <c r="O7">
        <v>123.66562500000001</v>
      </c>
      <c r="P7">
        <v>136.875</v>
      </c>
      <c r="Q7">
        <v>8</v>
      </c>
      <c r="R7">
        <v>16</v>
      </c>
      <c r="S7">
        <v>11</v>
      </c>
      <c r="T7">
        <v>0</v>
      </c>
      <c r="U7">
        <v>411.34375</v>
      </c>
      <c r="V7">
        <v>9.1045999999999996</v>
      </c>
      <c r="W7">
        <v>29.860600000000002</v>
      </c>
      <c r="X7">
        <v>48.7256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52.663499999999999</v>
      </c>
      <c r="AL7">
        <v>2.3239999999999998</v>
      </c>
      <c r="AM7">
        <v>0</v>
      </c>
      <c r="AN7">
        <v>0.57389999999999997</v>
      </c>
      <c r="AO7">
        <v>0</v>
      </c>
      <c r="AP7">
        <v>3.2025000000000001</v>
      </c>
      <c r="AQ7">
        <v>0</v>
      </c>
      <c r="AR7">
        <v>6.6239999999999997</v>
      </c>
      <c r="AS7">
        <v>24.75168</v>
      </c>
      <c r="AT7">
        <v>16.927886999999998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1576.9242940000001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189.8038</v>
      </c>
      <c r="L8">
        <v>120</v>
      </c>
      <c r="M8">
        <v>92</v>
      </c>
      <c r="N8">
        <v>118.125</v>
      </c>
      <c r="O8">
        <v>123.66562500000001</v>
      </c>
      <c r="P8">
        <v>136.875</v>
      </c>
      <c r="Q8">
        <v>8</v>
      </c>
      <c r="R8">
        <v>16</v>
      </c>
      <c r="S8">
        <v>11</v>
      </c>
      <c r="T8">
        <v>0</v>
      </c>
      <c r="U8">
        <v>417.91194999999999</v>
      </c>
      <c r="V8">
        <v>9.1045999999999996</v>
      </c>
      <c r="W8">
        <v>29.860600000000002</v>
      </c>
      <c r="X8">
        <v>48.7256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52.663499999999999</v>
      </c>
      <c r="AL8">
        <v>2.3239999999999998</v>
      </c>
      <c r="AM8">
        <v>0</v>
      </c>
      <c r="AN8">
        <v>0.57389999999999997</v>
      </c>
      <c r="AO8">
        <v>0</v>
      </c>
      <c r="AP8">
        <v>3.2025000000000001</v>
      </c>
      <c r="AQ8">
        <v>0</v>
      </c>
      <c r="AR8">
        <v>6.6239999999999997</v>
      </c>
      <c r="AS8">
        <v>24.75168</v>
      </c>
      <c r="AT8">
        <v>15.682276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1509.2468830000003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120</v>
      </c>
      <c r="M9">
        <v>92</v>
      </c>
      <c r="N9">
        <v>118.125</v>
      </c>
      <c r="O9">
        <v>123.66562500000001</v>
      </c>
      <c r="P9">
        <v>136.875</v>
      </c>
      <c r="Q9">
        <v>8</v>
      </c>
      <c r="R9">
        <v>16</v>
      </c>
      <c r="S9">
        <v>11</v>
      </c>
      <c r="T9">
        <v>0</v>
      </c>
      <c r="U9">
        <v>418.77</v>
      </c>
      <c r="V9">
        <v>9.1045999999999996</v>
      </c>
      <c r="W9">
        <v>29.860600000000002</v>
      </c>
      <c r="X9">
        <v>48.7256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52.663499999999999</v>
      </c>
      <c r="AL9">
        <v>2.3239999999999998</v>
      </c>
      <c r="AM9">
        <v>0</v>
      </c>
      <c r="AN9">
        <v>0.57389999999999997</v>
      </c>
      <c r="AO9">
        <v>0</v>
      </c>
      <c r="AP9">
        <v>3.2025000000000001</v>
      </c>
      <c r="AQ9">
        <v>0</v>
      </c>
      <c r="AR9">
        <v>6.6239999999999997</v>
      </c>
      <c r="AS9">
        <v>10.7616</v>
      </c>
      <c r="AT9">
        <v>16.262996000000001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1487.8917730000003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120</v>
      </c>
      <c r="M10">
        <v>92</v>
      </c>
      <c r="N10">
        <v>118.125</v>
      </c>
      <c r="O10">
        <v>123.66562500000001</v>
      </c>
      <c r="P10">
        <v>136.875</v>
      </c>
      <c r="Q10">
        <v>8</v>
      </c>
      <c r="R10">
        <v>16</v>
      </c>
      <c r="S10">
        <v>11</v>
      </c>
      <c r="T10">
        <v>0</v>
      </c>
      <c r="U10">
        <v>418.77</v>
      </c>
      <c r="V10">
        <v>9.1045999999999996</v>
      </c>
      <c r="W10">
        <v>29.860600000000002</v>
      </c>
      <c r="X10">
        <v>48.7256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52.663499999999999</v>
      </c>
      <c r="AL10">
        <v>2.3239999999999998</v>
      </c>
      <c r="AM10">
        <v>0</v>
      </c>
      <c r="AN10">
        <v>0.57389999999999997</v>
      </c>
      <c r="AO10">
        <v>0</v>
      </c>
      <c r="AP10">
        <v>3.2025000000000001</v>
      </c>
      <c r="AQ10">
        <v>0</v>
      </c>
      <c r="AR10">
        <v>6.6239999999999997</v>
      </c>
      <c r="AS10">
        <v>10.7616</v>
      </c>
      <c r="AT10">
        <v>14.959251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1487.5880280000003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</v>
      </c>
      <c r="L11">
        <v>119.96</v>
      </c>
      <c r="M11">
        <v>92</v>
      </c>
      <c r="N11">
        <v>118.125</v>
      </c>
      <c r="O11">
        <v>123.66562500000001</v>
      </c>
      <c r="P11">
        <v>136.875</v>
      </c>
      <c r="Q11">
        <v>7.86</v>
      </c>
      <c r="R11">
        <v>13</v>
      </c>
      <c r="S11">
        <v>10.82</v>
      </c>
      <c r="T11">
        <v>0</v>
      </c>
      <c r="U11">
        <v>418.77</v>
      </c>
      <c r="V11">
        <v>5.7884719999999996</v>
      </c>
      <c r="W11">
        <v>29.860600000000002</v>
      </c>
      <c r="X11">
        <v>48.7256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52.663499999999999</v>
      </c>
      <c r="AL11">
        <v>2.3239999999999998</v>
      </c>
      <c r="AM11">
        <v>0</v>
      </c>
      <c r="AN11">
        <v>0.57389999999999997</v>
      </c>
      <c r="AO11">
        <v>0</v>
      </c>
      <c r="AP11">
        <v>3.2025000000000001</v>
      </c>
      <c r="AQ11">
        <v>0</v>
      </c>
      <c r="AR11">
        <v>6.6239999999999997</v>
      </c>
      <c r="AS11">
        <v>10.7616</v>
      </c>
      <c r="AT11">
        <v>15.003688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1479.9563370000003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</v>
      </c>
      <c r="L12">
        <v>119.96</v>
      </c>
      <c r="M12">
        <v>92</v>
      </c>
      <c r="N12">
        <v>118.125</v>
      </c>
      <c r="O12">
        <v>123.66562500000001</v>
      </c>
      <c r="P12">
        <v>136.875</v>
      </c>
      <c r="Q12">
        <v>7.86</v>
      </c>
      <c r="R12">
        <v>13</v>
      </c>
      <c r="S12">
        <v>10.82</v>
      </c>
      <c r="T12">
        <v>0</v>
      </c>
      <c r="U12">
        <v>418.77</v>
      </c>
      <c r="V12">
        <v>3</v>
      </c>
      <c r="W12">
        <v>29.860600000000002</v>
      </c>
      <c r="X12">
        <v>48.7256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52.663499999999999</v>
      </c>
      <c r="AL12">
        <v>2.3239999999999998</v>
      </c>
      <c r="AM12">
        <v>0</v>
      </c>
      <c r="AN12">
        <v>0.57389999999999997</v>
      </c>
      <c r="AO12">
        <v>0</v>
      </c>
      <c r="AP12">
        <v>3.2025000000000001</v>
      </c>
      <c r="AQ12">
        <v>0</v>
      </c>
      <c r="AR12">
        <v>6.6239999999999997</v>
      </c>
      <c r="AS12">
        <v>10.7616</v>
      </c>
      <c r="AT12">
        <v>16.490829999999999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1477.6550070000001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</v>
      </c>
      <c r="L13">
        <v>119.96</v>
      </c>
      <c r="M13">
        <v>92</v>
      </c>
      <c r="N13">
        <v>118.125</v>
      </c>
      <c r="O13">
        <v>123.66562500000001</v>
      </c>
      <c r="P13">
        <v>136.875</v>
      </c>
      <c r="Q13">
        <v>7.86</v>
      </c>
      <c r="R13">
        <v>13</v>
      </c>
      <c r="S13">
        <v>10.82</v>
      </c>
      <c r="T13">
        <v>0</v>
      </c>
      <c r="U13">
        <v>418.77</v>
      </c>
      <c r="V13">
        <v>3</v>
      </c>
      <c r="W13">
        <v>15</v>
      </c>
      <c r="X13">
        <v>48.7256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52.663499999999999</v>
      </c>
      <c r="AL13">
        <v>2.3239999999999998</v>
      </c>
      <c r="AM13">
        <v>0</v>
      </c>
      <c r="AN13">
        <v>0.57389999999999997</v>
      </c>
      <c r="AO13">
        <v>0</v>
      </c>
      <c r="AP13">
        <v>3.2025000000000001</v>
      </c>
      <c r="AQ13">
        <v>0</v>
      </c>
      <c r="AR13">
        <v>6.6239999999999997</v>
      </c>
      <c r="AS13">
        <v>10.7616</v>
      </c>
      <c r="AT13">
        <v>14.815690999999999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1460.1192680000001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</v>
      </c>
      <c r="L14">
        <v>119.96</v>
      </c>
      <c r="M14">
        <v>92</v>
      </c>
      <c r="N14">
        <v>118.125</v>
      </c>
      <c r="O14">
        <v>123.66562500000001</v>
      </c>
      <c r="P14">
        <v>136.875</v>
      </c>
      <c r="Q14">
        <v>7.86</v>
      </c>
      <c r="R14">
        <v>13</v>
      </c>
      <c r="S14">
        <v>10.82</v>
      </c>
      <c r="T14">
        <v>0</v>
      </c>
      <c r="U14">
        <v>418.77</v>
      </c>
      <c r="V14">
        <v>3</v>
      </c>
      <c r="W14">
        <v>15</v>
      </c>
      <c r="X14">
        <v>48.7256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52.663499999999999</v>
      </c>
      <c r="AL14">
        <v>2.3239999999999998</v>
      </c>
      <c r="AM14">
        <v>0</v>
      </c>
      <c r="AN14">
        <v>0.57389999999999997</v>
      </c>
      <c r="AO14">
        <v>0</v>
      </c>
      <c r="AP14">
        <v>3.2025000000000001</v>
      </c>
      <c r="AQ14">
        <v>0</v>
      </c>
      <c r="AR14">
        <v>6.6239999999999997</v>
      </c>
      <c r="AS14">
        <v>10.7616</v>
      </c>
      <c r="AT14">
        <v>14.458518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1460.762095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</v>
      </c>
      <c r="L15">
        <v>119.96</v>
      </c>
      <c r="M15">
        <v>92</v>
      </c>
      <c r="N15">
        <v>118.125</v>
      </c>
      <c r="O15">
        <v>123.66562500000001</v>
      </c>
      <c r="P15">
        <v>136.875</v>
      </c>
      <c r="Q15">
        <v>7.86</v>
      </c>
      <c r="R15">
        <v>13</v>
      </c>
      <c r="S15">
        <v>10.82</v>
      </c>
      <c r="T15">
        <v>0</v>
      </c>
      <c r="U15">
        <v>418.77</v>
      </c>
      <c r="V15">
        <v>3</v>
      </c>
      <c r="W15">
        <v>15</v>
      </c>
      <c r="X15">
        <v>48.7256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52.663499999999999</v>
      </c>
      <c r="AL15">
        <v>2.3239999999999998</v>
      </c>
      <c r="AM15">
        <v>0</v>
      </c>
      <c r="AN15">
        <v>0.57389999999999997</v>
      </c>
      <c r="AO15">
        <v>0</v>
      </c>
      <c r="AP15">
        <v>11.922267</v>
      </c>
      <c r="AQ15">
        <v>0</v>
      </c>
      <c r="AR15">
        <v>6.6239999999999997</v>
      </c>
      <c r="AS15">
        <v>10.7616</v>
      </c>
      <c r="AT15">
        <v>15.700887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1470.7242309999999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119.96</v>
      </c>
      <c r="M16">
        <v>92</v>
      </c>
      <c r="N16">
        <v>118.125</v>
      </c>
      <c r="O16">
        <v>123.66562500000001</v>
      </c>
      <c r="P16">
        <v>136.875</v>
      </c>
      <c r="Q16">
        <v>7.86</v>
      </c>
      <c r="R16">
        <v>13</v>
      </c>
      <c r="S16">
        <v>10.82</v>
      </c>
      <c r="T16">
        <v>0</v>
      </c>
      <c r="U16">
        <v>418.77</v>
      </c>
      <c r="V16">
        <v>3</v>
      </c>
      <c r="W16">
        <v>15</v>
      </c>
      <c r="X16">
        <v>48.7256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52.663499999999999</v>
      </c>
      <c r="AL16">
        <v>2.3239999999999998</v>
      </c>
      <c r="AM16">
        <v>0</v>
      </c>
      <c r="AN16">
        <v>0.57389999999999997</v>
      </c>
      <c r="AO16">
        <v>0</v>
      </c>
      <c r="AP16">
        <v>11.922267</v>
      </c>
      <c r="AQ16">
        <v>0</v>
      </c>
      <c r="AR16">
        <v>6.6239999999999997</v>
      </c>
      <c r="AS16">
        <v>10.7616</v>
      </c>
      <c r="AT16">
        <v>16.16262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1470.185964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119.96</v>
      </c>
      <c r="M17">
        <v>92</v>
      </c>
      <c r="N17">
        <v>118.125</v>
      </c>
      <c r="O17">
        <v>123.66562500000001</v>
      </c>
      <c r="P17">
        <v>136.875</v>
      </c>
      <c r="Q17">
        <v>7.86</v>
      </c>
      <c r="R17">
        <v>13</v>
      </c>
      <c r="S17">
        <v>10.82</v>
      </c>
      <c r="T17">
        <v>0</v>
      </c>
      <c r="U17">
        <v>418.77</v>
      </c>
      <c r="V17">
        <v>3</v>
      </c>
      <c r="W17">
        <v>15</v>
      </c>
      <c r="X17">
        <v>48.7256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52.663499999999999</v>
      </c>
      <c r="AL17">
        <v>2.3239999999999998</v>
      </c>
      <c r="AM17">
        <v>0</v>
      </c>
      <c r="AN17">
        <v>0.57389999999999997</v>
      </c>
      <c r="AO17">
        <v>0</v>
      </c>
      <c r="AP17">
        <v>11.922267</v>
      </c>
      <c r="AQ17">
        <v>0</v>
      </c>
      <c r="AR17">
        <v>6.6239999999999997</v>
      </c>
      <c r="AS17">
        <v>10.7616</v>
      </c>
      <c r="AT17">
        <v>17.657184999999998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1490.620529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119.96</v>
      </c>
      <c r="M18">
        <v>92</v>
      </c>
      <c r="N18">
        <v>118.125</v>
      </c>
      <c r="O18">
        <v>123.66562500000001</v>
      </c>
      <c r="P18">
        <v>136.875</v>
      </c>
      <c r="Q18">
        <v>7.86</v>
      </c>
      <c r="R18">
        <v>13</v>
      </c>
      <c r="S18">
        <v>10.82</v>
      </c>
      <c r="T18">
        <v>0</v>
      </c>
      <c r="U18">
        <v>418.77</v>
      </c>
      <c r="V18">
        <v>3</v>
      </c>
      <c r="W18">
        <v>15</v>
      </c>
      <c r="X18">
        <v>48.7256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52.663499999999999</v>
      </c>
      <c r="AL18">
        <v>2.3239999999999998</v>
      </c>
      <c r="AM18">
        <v>0</v>
      </c>
      <c r="AN18">
        <v>0.57389999999999997</v>
      </c>
      <c r="AO18">
        <v>0</v>
      </c>
      <c r="AP18">
        <v>11.922267</v>
      </c>
      <c r="AQ18">
        <v>0</v>
      </c>
      <c r="AR18">
        <v>6.6239999999999997</v>
      </c>
      <c r="AS18">
        <v>10.7616</v>
      </c>
      <c r="AT18">
        <v>17.718979999999998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1490.6823240000001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119.96</v>
      </c>
      <c r="M19">
        <v>92</v>
      </c>
      <c r="N19">
        <v>118.125</v>
      </c>
      <c r="O19">
        <v>123.66562500000001</v>
      </c>
      <c r="P19">
        <v>136.875</v>
      </c>
      <c r="Q19">
        <v>7.86</v>
      </c>
      <c r="R19">
        <v>13</v>
      </c>
      <c r="S19">
        <v>10.82</v>
      </c>
      <c r="T19">
        <v>0</v>
      </c>
      <c r="U19">
        <v>418.77</v>
      </c>
      <c r="V19">
        <v>3</v>
      </c>
      <c r="W19">
        <v>29.860600000000002</v>
      </c>
      <c r="X19">
        <v>48.7256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52.663499999999999</v>
      </c>
      <c r="AL19">
        <v>2.3239999999999998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49.68</v>
      </c>
      <c r="AS19">
        <v>10.7616</v>
      </c>
      <c r="AT19">
        <v>19.857733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1543.0179100000003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</v>
      </c>
      <c r="L20">
        <v>119.96</v>
      </c>
      <c r="M20">
        <v>92</v>
      </c>
      <c r="N20">
        <v>118.125</v>
      </c>
      <c r="O20">
        <v>123.66562500000001</v>
      </c>
      <c r="P20">
        <v>136.875</v>
      </c>
      <c r="Q20">
        <v>7.86</v>
      </c>
      <c r="R20">
        <v>13</v>
      </c>
      <c r="S20">
        <v>10.82</v>
      </c>
      <c r="T20">
        <v>0</v>
      </c>
      <c r="U20">
        <v>418.77</v>
      </c>
      <c r="V20">
        <v>3</v>
      </c>
      <c r="W20">
        <v>29.860600000000002</v>
      </c>
      <c r="X20">
        <v>48.7256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52.663499999999999</v>
      </c>
      <c r="AL20">
        <v>2.3239999999999998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49.68</v>
      </c>
      <c r="AS20">
        <v>10.7616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1543.1602150000001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187</v>
      </c>
      <c r="L21">
        <v>119.96</v>
      </c>
      <c r="M21">
        <v>92</v>
      </c>
      <c r="N21">
        <v>118.125</v>
      </c>
      <c r="O21">
        <v>123.66562500000001</v>
      </c>
      <c r="P21">
        <v>136.875</v>
      </c>
      <c r="Q21">
        <v>7.86</v>
      </c>
      <c r="R21">
        <v>13</v>
      </c>
      <c r="S21">
        <v>10.82</v>
      </c>
      <c r="T21">
        <v>0</v>
      </c>
      <c r="U21">
        <v>418.77</v>
      </c>
      <c r="V21">
        <v>9.1045999999999996</v>
      </c>
      <c r="W21">
        <v>29.860600000000002</v>
      </c>
      <c r="X21">
        <v>48.7256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52.663499999999999</v>
      </c>
      <c r="AL21">
        <v>2.3239999999999998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6.6239999999999997</v>
      </c>
      <c r="AS21">
        <v>10.7616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1515.2088150000002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225</v>
      </c>
      <c r="L22">
        <v>119.96</v>
      </c>
      <c r="M22">
        <v>92</v>
      </c>
      <c r="N22">
        <v>118.125</v>
      </c>
      <c r="O22">
        <v>123.66562500000001</v>
      </c>
      <c r="P22">
        <v>136.875</v>
      </c>
      <c r="Q22">
        <v>7.86</v>
      </c>
      <c r="R22">
        <v>13</v>
      </c>
      <c r="S22">
        <v>10.82</v>
      </c>
      <c r="T22">
        <v>0</v>
      </c>
      <c r="U22">
        <v>418.77</v>
      </c>
      <c r="V22">
        <v>9.1045999999999996</v>
      </c>
      <c r="W22">
        <v>29.860600000000002</v>
      </c>
      <c r="X22">
        <v>48.7256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52.663499999999999</v>
      </c>
      <c r="AL22">
        <v>2.3239999999999998</v>
      </c>
      <c r="AM22">
        <v>0</v>
      </c>
      <c r="AN22">
        <v>0.57389999999999997</v>
      </c>
      <c r="AO22">
        <v>0</v>
      </c>
      <c r="AP22">
        <v>3.2025000000000001</v>
      </c>
      <c r="AQ22">
        <v>0</v>
      </c>
      <c r="AR22">
        <v>6.6239999999999997</v>
      </c>
      <c r="AS22">
        <v>10.7616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1553.2088150000002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271.97289999999998</v>
      </c>
      <c r="L23">
        <v>119.96</v>
      </c>
      <c r="M23">
        <v>92</v>
      </c>
      <c r="N23">
        <v>118.125</v>
      </c>
      <c r="O23">
        <v>123.66562500000001</v>
      </c>
      <c r="P23">
        <v>136.875</v>
      </c>
      <c r="Q23">
        <v>7.86</v>
      </c>
      <c r="R23">
        <v>13</v>
      </c>
      <c r="S23">
        <v>10.82</v>
      </c>
      <c r="T23">
        <v>0</v>
      </c>
      <c r="U23">
        <v>418.77</v>
      </c>
      <c r="V23">
        <v>9.1045999999999996</v>
      </c>
      <c r="W23">
        <v>29.860600000000002</v>
      </c>
      <c r="X23">
        <v>48.7256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52.663499999999999</v>
      </c>
      <c r="AL23">
        <v>9.2959999999999994</v>
      </c>
      <c r="AM23">
        <v>0</v>
      </c>
      <c r="AN23">
        <v>0.57389999999999997</v>
      </c>
      <c r="AO23">
        <v>0</v>
      </c>
      <c r="AP23">
        <v>11.922267</v>
      </c>
      <c r="AQ23">
        <v>0</v>
      </c>
      <c r="AR23">
        <v>6.6239999999999997</v>
      </c>
      <c r="AS23">
        <v>10.7616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1617.8734820000002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294.80380000000002</v>
      </c>
      <c r="L24">
        <v>119.96</v>
      </c>
      <c r="M24">
        <v>92</v>
      </c>
      <c r="N24">
        <v>118.125</v>
      </c>
      <c r="O24">
        <v>123.66562500000001</v>
      </c>
      <c r="P24">
        <v>136.875</v>
      </c>
      <c r="Q24">
        <v>7.86</v>
      </c>
      <c r="R24">
        <v>13</v>
      </c>
      <c r="S24">
        <v>10.82</v>
      </c>
      <c r="T24">
        <v>0</v>
      </c>
      <c r="U24">
        <v>418.77</v>
      </c>
      <c r="V24">
        <v>9.1045999999999996</v>
      </c>
      <c r="W24">
        <v>29.860600000000002</v>
      </c>
      <c r="X24">
        <v>48.7256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52.663499999999999</v>
      </c>
      <c r="AL24">
        <v>79.376220000000004</v>
      </c>
      <c r="AM24">
        <v>0</v>
      </c>
      <c r="AN24">
        <v>0.57389999999999997</v>
      </c>
      <c r="AO24">
        <v>0</v>
      </c>
      <c r="AP24">
        <v>11.922267</v>
      </c>
      <c r="AQ24">
        <v>15.561</v>
      </c>
      <c r="AR24">
        <v>6.6239999999999997</v>
      </c>
      <c r="AS24">
        <v>10.7616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1748.2856020000002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294.80380000000002</v>
      </c>
      <c r="L25">
        <v>119.96</v>
      </c>
      <c r="M25">
        <v>92</v>
      </c>
      <c r="N25">
        <v>118.125</v>
      </c>
      <c r="O25">
        <v>123.66562500000001</v>
      </c>
      <c r="P25">
        <v>136.875</v>
      </c>
      <c r="Q25">
        <v>7.86</v>
      </c>
      <c r="R25">
        <v>26.617699999999999</v>
      </c>
      <c r="S25">
        <v>10.82</v>
      </c>
      <c r="T25">
        <v>0</v>
      </c>
      <c r="U25">
        <v>418.77</v>
      </c>
      <c r="V25">
        <v>9.1045999999999996</v>
      </c>
      <c r="W25">
        <v>35.612234999999998</v>
      </c>
      <c r="X25">
        <v>52.4467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52.663499999999999</v>
      </c>
      <c r="AL25">
        <v>79.376220000000004</v>
      </c>
      <c r="AM25">
        <v>0</v>
      </c>
      <c r="AN25">
        <v>0.57389999999999997</v>
      </c>
      <c r="AO25">
        <v>0</v>
      </c>
      <c r="AP25">
        <v>11.922267</v>
      </c>
      <c r="AQ25">
        <v>15.561</v>
      </c>
      <c r="AR25">
        <v>6.6239999999999997</v>
      </c>
      <c r="AS25">
        <v>10.7616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1805.4860769999998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294.80380000000002</v>
      </c>
      <c r="L26">
        <v>119.96</v>
      </c>
      <c r="M26">
        <v>92</v>
      </c>
      <c r="N26">
        <v>118.125</v>
      </c>
      <c r="O26">
        <v>123.66562500000001</v>
      </c>
      <c r="P26">
        <v>136.875</v>
      </c>
      <c r="Q26">
        <v>7.86</v>
      </c>
      <c r="R26">
        <v>16</v>
      </c>
      <c r="S26">
        <v>10.82</v>
      </c>
      <c r="T26">
        <v>0</v>
      </c>
      <c r="U26">
        <v>418.77</v>
      </c>
      <c r="V26">
        <v>9.1045999999999996</v>
      </c>
      <c r="W26">
        <v>36.346499999999999</v>
      </c>
      <c r="X26">
        <v>52.4467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52.663499999999999</v>
      </c>
      <c r="AL26">
        <v>79.376220000000004</v>
      </c>
      <c r="AM26">
        <v>5.1986999999999997</v>
      </c>
      <c r="AN26">
        <v>0.57389999999999997</v>
      </c>
      <c r="AO26">
        <v>0</v>
      </c>
      <c r="AP26">
        <v>11.922267</v>
      </c>
      <c r="AQ26">
        <v>31.122</v>
      </c>
      <c r="AR26">
        <v>6.6239999999999997</v>
      </c>
      <c r="AS26">
        <v>10.7616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1875.7460939999999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294.80380000000002</v>
      </c>
      <c r="L27">
        <v>119.96</v>
      </c>
      <c r="M27">
        <v>92</v>
      </c>
      <c r="N27">
        <v>118.125</v>
      </c>
      <c r="O27">
        <v>123.66562500000001</v>
      </c>
      <c r="P27">
        <v>136.875</v>
      </c>
      <c r="Q27">
        <v>7.86</v>
      </c>
      <c r="R27">
        <v>13</v>
      </c>
      <c r="S27">
        <v>10.82</v>
      </c>
      <c r="T27">
        <v>0</v>
      </c>
      <c r="U27">
        <v>418.77</v>
      </c>
      <c r="V27">
        <v>9.1045999999999996</v>
      </c>
      <c r="W27">
        <v>36.346499999999999</v>
      </c>
      <c r="X27">
        <v>52.4467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52.663499999999999</v>
      </c>
      <c r="AL27">
        <v>79.376220000000004</v>
      </c>
      <c r="AM27">
        <v>10.557359999999999</v>
      </c>
      <c r="AN27">
        <v>0.57389999999999997</v>
      </c>
      <c r="AO27">
        <v>0</v>
      </c>
      <c r="AP27">
        <v>3.2025000000000001</v>
      </c>
      <c r="AQ27">
        <v>46.683</v>
      </c>
      <c r="AR27">
        <v>6.6239999999999997</v>
      </c>
      <c r="AS27">
        <v>10.7616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1986.7561910000004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294.80380000000002</v>
      </c>
      <c r="L28">
        <v>119.96</v>
      </c>
      <c r="M28">
        <v>92</v>
      </c>
      <c r="N28">
        <v>118.125</v>
      </c>
      <c r="O28">
        <v>123.66562500000001</v>
      </c>
      <c r="P28">
        <v>136.875</v>
      </c>
      <c r="Q28">
        <v>7.86</v>
      </c>
      <c r="R28">
        <v>13</v>
      </c>
      <c r="S28">
        <v>10.82</v>
      </c>
      <c r="T28">
        <v>0</v>
      </c>
      <c r="U28">
        <v>418.77</v>
      </c>
      <c r="V28">
        <v>9.1045999999999996</v>
      </c>
      <c r="W28">
        <v>36.346499999999999</v>
      </c>
      <c r="X28">
        <v>52.4467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52.663499999999999</v>
      </c>
      <c r="AL28">
        <v>3.4860000000000002</v>
      </c>
      <c r="AM28">
        <v>15.804048</v>
      </c>
      <c r="AN28">
        <v>0.57389999999999997</v>
      </c>
      <c r="AO28">
        <v>0</v>
      </c>
      <c r="AP28">
        <v>3.2025000000000001</v>
      </c>
      <c r="AQ28">
        <v>62.244</v>
      </c>
      <c r="AR28">
        <v>6.6239999999999997</v>
      </c>
      <c r="AS28">
        <v>10.7616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2034.4364870000002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294.80380000000002</v>
      </c>
      <c r="L29">
        <v>123</v>
      </c>
      <c r="M29">
        <v>92</v>
      </c>
      <c r="N29">
        <v>118.125</v>
      </c>
      <c r="O29">
        <v>123.66562500000001</v>
      </c>
      <c r="P29">
        <v>136.875</v>
      </c>
      <c r="Q29">
        <v>7.86</v>
      </c>
      <c r="R29">
        <v>26.617699999999999</v>
      </c>
      <c r="S29">
        <v>17.590499999999999</v>
      </c>
      <c r="T29">
        <v>0</v>
      </c>
      <c r="U29">
        <v>418.77</v>
      </c>
      <c r="V29">
        <v>13.733717</v>
      </c>
      <c r="W29">
        <v>36.346499999999999</v>
      </c>
      <c r="X29">
        <v>52.4467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52.663499999999999</v>
      </c>
      <c r="AL29">
        <v>1.7430000000000001</v>
      </c>
      <c r="AM29">
        <v>15.804048</v>
      </c>
      <c r="AN29">
        <v>0.57389999999999997</v>
      </c>
      <c r="AO29">
        <v>0</v>
      </c>
      <c r="AP29">
        <v>3.2025000000000001</v>
      </c>
      <c r="AQ29">
        <v>62.244</v>
      </c>
      <c r="AR29">
        <v>6.6239999999999997</v>
      </c>
      <c r="AS29">
        <v>10.7616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2079.1808040000001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294.80380000000002</v>
      </c>
      <c r="L30">
        <v>123</v>
      </c>
      <c r="M30">
        <v>92</v>
      </c>
      <c r="N30">
        <v>118.125</v>
      </c>
      <c r="O30">
        <v>123.66562500000001</v>
      </c>
      <c r="P30">
        <v>136.875</v>
      </c>
      <c r="Q30">
        <v>7.86</v>
      </c>
      <c r="R30">
        <v>34.384799999999998</v>
      </c>
      <c r="S30">
        <v>17.590499999999999</v>
      </c>
      <c r="T30">
        <v>0</v>
      </c>
      <c r="U30">
        <v>418.77</v>
      </c>
      <c r="V30">
        <v>14.37</v>
      </c>
      <c r="W30">
        <v>36.346499999999999</v>
      </c>
      <c r="X30">
        <v>52.4467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52.663499999999999</v>
      </c>
      <c r="AL30">
        <v>1.7430000000000001</v>
      </c>
      <c r="AM30">
        <v>15.804048</v>
      </c>
      <c r="AN30">
        <v>0.57389999999999997</v>
      </c>
      <c r="AO30">
        <v>0</v>
      </c>
      <c r="AP30">
        <v>3.2025000000000001</v>
      </c>
      <c r="AQ30">
        <v>62.244</v>
      </c>
      <c r="AR30">
        <v>6.6239999999999997</v>
      </c>
      <c r="AS30">
        <v>10.7616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2090.5841869999999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294.80380000000002</v>
      </c>
      <c r="L31">
        <v>123</v>
      </c>
      <c r="M31">
        <v>92</v>
      </c>
      <c r="N31">
        <v>118.125</v>
      </c>
      <c r="O31">
        <v>123.66562500000001</v>
      </c>
      <c r="P31">
        <v>136.875</v>
      </c>
      <c r="Q31">
        <v>7.86</v>
      </c>
      <c r="R31">
        <v>34.384799999999998</v>
      </c>
      <c r="S31">
        <v>17.590499999999999</v>
      </c>
      <c r="T31">
        <v>0</v>
      </c>
      <c r="U31">
        <v>418.77</v>
      </c>
      <c r="V31">
        <v>14.37</v>
      </c>
      <c r="W31">
        <v>44.346499999999999</v>
      </c>
      <c r="X31">
        <v>54.02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52.663499999999999</v>
      </c>
      <c r="AL31">
        <v>1.7430000000000001</v>
      </c>
      <c r="AM31">
        <v>15.804048</v>
      </c>
      <c r="AN31">
        <v>0.57389999999999997</v>
      </c>
      <c r="AO31">
        <v>0</v>
      </c>
      <c r="AP31">
        <v>3.2025000000000001</v>
      </c>
      <c r="AQ31">
        <v>62.244</v>
      </c>
      <c r="AR31">
        <v>49.68</v>
      </c>
      <c r="AS31">
        <v>10.7616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92.06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2150.8764470000001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299.80380000000002</v>
      </c>
      <c r="L32">
        <v>123</v>
      </c>
      <c r="M32">
        <v>92</v>
      </c>
      <c r="N32">
        <v>118.125</v>
      </c>
      <c r="O32">
        <v>123.66562500000001</v>
      </c>
      <c r="P32">
        <v>136.875</v>
      </c>
      <c r="Q32">
        <v>7.86</v>
      </c>
      <c r="R32">
        <v>42.384799999999998</v>
      </c>
      <c r="S32">
        <v>10.82</v>
      </c>
      <c r="T32">
        <v>0</v>
      </c>
      <c r="U32">
        <v>418.77</v>
      </c>
      <c r="V32">
        <v>20.37</v>
      </c>
      <c r="W32">
        <v>44.346499999999999</v>
      </c>
      <c r="X32">
        <v>54.02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52.663499999999999</v>
      </c>
      <c r="AL32">
        <v>1.7430000000000001</v>
      </c>
      <c r="AM32">
        <v>15.804048</v>
      </c>
      <c r="AN32">
        <v>0.57389999999999997</v>
      </c>
      <c r="AO32">
        <v>0</v>
      </c>
      <c r="AP32">
        <v>3.2025000000000001</v>
      </c>
      <c r="AQ32">
        <v>62.244</v>
      </c>
      <c r="AR32">
        <v>49.68</v>
      </c>
      <c r="AS32">
        <v>10.7616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2151.6159470000002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314.80380000000002</v>
      </c>
      <c r="L33">
        <v>123</v>
      </c>
      <c r="M33">
        <v>92</v>
      </c>
      <c r="N33">
        <v>118.125</v>
      </c>
      <c r="O33">
        <v>123.66562500000001</v>
      </c>
      <c r="P33">
        <v>136.875</v>
      </c>
      <c r="Q33">
        <v>7.86</v>
      </c>
      <c r="R33">
        <v>42.384799999999998</v>
      </c>
      <c r="S33">
        <v>10.82</v>
      </c>
      <c r="T33">
        <v>0</v>
      </c>
      <c r="U33">
        <v>418.77</v>
      </c>
      <c r="V33">
        <v>20.37</v>
      </c>
      <c r="W33">
        <v>44.346499999999999</v>
      </c>
      <c r="X33">
        <v>54.02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52.663499999999999</v>
      </c>
      <c r="AL33">
        <v>1.7430000000000001</v>
      </c>
      <c r="AM33">
        <v>15.804048</v>
      </c>
      <c r="AN33">
        <v>0.57389999999999997</v>
      </c>
      <c r="AO33">
        <v>0</v>
      </c>
      <c r="AP33">
        <v>3.2025000000000001</v>
      </c>
      <c r="AQ33">
        <v>62.244</v>
      </c>
      <c r="AR33">
        <v>11.04</v>
      </c>
      <c r="AS33">
        <v>10.7616</v>
      </c>
      <c r="AT33">
        <v>19.203717000000001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2107.0082140000004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314.80380000000002</v>
      </c>
      <c r="L34">
        <v>123</v>
      </c>
      <c r="M34">
        <v>92</v>
      </c>
      <c r="N34">
        <v>118.125</v>
      </c>
      <c r="O34">
        <v>123.66562500000001</v>
      </c>
      <c r="P34">
        <v>136.875</v>
      </c>
      <c r="Q34">
        <v>7.86</v>
      </c>
      <c r="R34">
        <v>42.384799999999998</v>
      </c>
      <c r="S34">
        <v>10.82</v>
      </c>
      <c r="T34">
        <v>0</v>
      </c>
      <c r="U34">
        <v>418.77</v>
      </c>
      <c r="V34">
        <v>20.37</v>
      </c>
      <c r="W34">
        <v>44.346499999999999</v>
      </c>
      <c r="X34">
        <v>54.02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52.663499999999999</v>
      </c>
      <c r="AL34">
        <v>1.7430000000000001</v>
      </c>
      <c r="AM34">
        <v>10.557359999999999</v>
      </c>
      <c r="AN34">
        <v>0.57389999999999997</v>
      </c>
      <c r="AO34">
        <v>0</v>
      </c>
      <c r="AP34">
        <v>3.2025000000000001</v>
      </c>
      <c r="AQ34">
        <v>62.244</v>
      </c>
      <c r="AR34">
        <v>11.04</v>
      </c>
      <c r="AS34">
        <v>10.7616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2001.7838070000003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308.80380000000002</v>
      </c>
      <c r="L35">
        <v>123</v>
      </c>
      <c r="M35">
        <v>92</v>
      </c>
      <c r="N35">
        <v>118.125</v>
      </c>
      <c r="O35">
        <v>123.66562500000001</v>
      </c>
      <c r="P35">
        <v>136.875</v>
      </c>
      <c r="Q35">
        <v>13.583299999999999</v>
      </c>
      <c r="R35">
        <v>42.384799999999998</v>
      </c>
      <c r="S35">
        <v>13.773536</v>
      </c>
      <c r="T35">
        <v>0</v>
      </c>
      <c r="U35">
        <v>418.77</v>
      </c>
      <c r="V35">
        <v>20.37</v>
      </c>
      <c r="W35">
        <v>44.346499999999999</v>
      </c>
      <c r="X35">
        <v>54.02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52.663499999999999</v>
      </c>
      <c r="AL35">
        <v>1.7430000000000001</v>
      </c>
      <c r="AM35">
        <v>5.2786799999999996</v>
      </c>
      <c r="AN35">
        <v>0.57389999999999997</v>
      </c>
      <c r="AO35">
        <v>0</v>
      </c>
      <c r="AP35">
        <v>3.2025000000000001</v>
      </c>
      <c r="AQ35">
        <v>46.683</v>
      </c>
      <c r="AR35">
        <v>11.04</v>
      </c>
      <c r="AS35">
        <v>10.7616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1910.9291229999999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303.71772299999998</v>
      </c>
      <c r="L36">
        <v>123</v>
      </c>
      <c r="M36">
        <v>92</v>
      </c>
      <c r="N36">
        <v>118.125</v>
      </c>
      <c r="O36">
        <v>123.66562500000001</v>
      </c>
      <c r="P36">
        <v>136.875</v>
      </c>
      <c r="Q36">
        <v>13.583299999999999</v>
      </c>
      <c r="R36">
        <v>42.384799999999998</v>
      </c>
      <c r="S36">
        <v>17.590499999999999</v>
      </c>
      <c r="T36">
        <v>0</v>
      </c>
      <c r="U36">
        <v>418.77</v>
      </c>
      <c r="V36">
        <v>20.37</v>
      </c>
      <c r="W36">
        <v>44.346499999999999</v>
      </c>
      <c r="X36">
        <v>54.02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52.663499999999999</v>
      </c>
      <c r="AL36">
        <v>1.7430000000000001</v>
      </c>
      <c r="AM36">
        <v>0</v>
      </c>
      <c r="AN36">
        <v>0.57389999999999997</v>
      </c>
      <c r="AO36">
        <v>0</v>
      </c>
      <c r="AP36">
        <v>3.2025000000000001</v>
      </c>
      <c r="AQ36">
        <v>46.683</v>
      </c>
      <c r="AR36">
        <v>11.04</v>
      </c>
      <c r="AS36">
        <v>10.7616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1883.4585299999999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298.80380000000002</v>
      </c>
      <c r="L37">
        <v>123</v>
      </c>
      <c r="M37">
        <v>92</v>
      </c>
      <c r="N37">
        <v>118.125</v>
      </c>
      <c r="O37">
        <v>123.66562500000001</v>
      </c>
      <c r="P37">
        <v>136.875</v>
      </c>
      <c r="Q37">
        <v>13.583299999999999</v>
      </c>
      <c r="R37">
        <v>42.384799999999998</v>
      </c>
      <c r="S37">
        <v>17.590499999999999</v>
      </c>
      <c r="T37">
        <v>0</v>
      </c>
      <c r="U37">
        <v>418.77</v>
      </c>
      <c r="V37">
        <v>20.37</v>
      </c>
      <c r="W37">
        <v>44.346499999999999</v>
      </c>
      <c r="X37">
        <v>54.02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52.663499999999999</v>
      </c>
      <c r="AL37">
        <v>1.7430000000000001</v>
      </c>
      <c r="AM37">
        <v>0</v>
      </c>
      <c r="AN37">
        <v>0.57389999999999997</v>
      </c>
      <c r="AO37">
        <v>0</v>
      </c>
      <c r="AP37">
        <v>3.2025000000000001</v>
      </c>
      <c r="AQ37">
        <v>46.683</v>
      </c>
      <c r="AR37">
        <v>11.04</v>
      </c>
      <c r="AS37">
        <v>10.7616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1862.083807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298.80380000000002</v>
      </c>
      <c r="L38">
        <v>123</v>
      </c>
      <c r="M38">
        <v>92</v>
      </c>
      <c r="N38">
        <v>118.125</v>
      </c>
      <c r="O38">
        <v>123.66562500000001</v>
      </c>
      <c r="P38">
        <v>136.875</v>
      </c>
      <c r="Q38">
        <v>13.583299999999999</v>
      </c>
      <c r="R38">
        <v>42.384799999999998</v>
      </c>
      <c r="S38">
        <v>17.590499999999999</v>
      </c>
      <c r="T38">
        <v>0</v>
      </c>
      <c r="U38">
        <v>418.77</v>
      </c>
      <c r="V38">
        <v>20.37</v>
      </c>
      <c r="W38">
        <v>44.346499999999999</v>
      </c>
      <c r="X38">
        <v>54.02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52.663499999999999</v>
      </c>
      <c r="AL38">
        <v>1.7430000000000001</v>
      </c>
      <c r="AM38">
        <v>0</v>
      </c>
      <c r="AN38">
        <v>0.57389999999999997</v>
      </c>
      <c r="AO38">
        <v>0</v>
      </c>
      <c r="AP38">
        <v>3.2025000000000001</v>
      </c>
      <c r="AQ38">
        <v>45.045000000000002</v>
      </c>
      <c r="AR38">
        <v>11.04</v>
      </c>
      <c r="AS38">
        <v>10.7616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124.68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1830.7069550000003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298.80380000000002</v>
      </c>
      <c r="L39">
        <v>156</v>
      </c>
      <c r="M39">
        <v>92</v>
      </c>
      <c r="N39">
        <v>118.125</v>
      </c>
      <c r="O39">
        <v>123.66562500000001</v>
      </c>
      <c r="P39">
        <v>136.875</v>
      </c>
      <c r="Q39">
        <v>13.583299999999999</v>
      </c>
      <c r="R39">
        <v>42.384799999999998</v>
      </c>
      <c r="S39">
        <v>21.687000000000001</v>
      </c>
      <c r="T39">
        <v>0</v>
      </c>
      <c r="U39">
        <v>418.77</v>
      </c>
      <c r="V39">
        <v>20.37</v>
      </c>
      <c r="W39">
        <v>44.346499999999999</v>
      </c>
      <c r="X39">
        <v>54.02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52.663499999999999</v>
      </c>
      <c r="AL39">
        <v>1.7430000000000001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49.68</v>
      </c>
      <c r="AS39">
        <v>24.75168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113.46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1893.1485350000005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325.529293</v>
      </c>
      <c r="L40">
        <v>216</v>
      </c>
      <c r="M40">
        <v>92</v>
      </c>
      <c r="N40">
        <v>118.125</v>
      </c>
      <c r="O40">
        <v>123.66562500000001</v>
      </c>
      <c r="P40">
        <v>136.875</v>
      </c>
      <c r="Q40">
        <v>13.583299999999999</v>
      </c>
      <c r="R40">
        <v>42.384799999999998</v>
      </c>
      <c r="S40">
        <v>21.687000000000001</v>
      </c>
      <c r="T40">
        <v>0</v>
      </c>
      <c r="U40">
        <v>418.77</v>
      </c>
      <c r="V40">
        <v>20.37</v>
      </c>
      <c r="W40">
        <v>44.346499999999999</v>
      </c>
      <c r="X40">
        <v>54.02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52.663499999999999</v>
      </c>
      <c r="AL40">
        <v>1.7430000000000001</v>
      </c>
      <c r="AM40">
        <v>0</v>
      </c>
      <c r="AN40">
        <v>0.57389999999999997</v>
      </c>
      <c r="AO40">
        <v>0</v>
      </c>
      <c r="AP40">
        <v>3.2025000000000001</v>
      </c>
      <c r="AQ40">
        <v>15.561</v>
      </c>
      <c r="AR40">
        <v>49.68</v>
      </c>
      <c r="AS40">
        <v>24.75168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1937.0550279999998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299.48320000000001</v>
      </c>
      <c r="L41">
        <v>216</v>
      </c>
      <c r="M41">
        <v>92</v>
      </c>
      <c r="N41">
        <v>118.125</v>
      </c>
      <c r="O41">
        <v>123.66562500000001</v>
      </c>
      <c r="P41">
        <v>136.875</v>
      </c>
      <c r="Q41">
        <v>13.583299999999999</v>
      </c>
      <c r="R41">
        <v>42.384799999999998</v>
      </c>
      <c r="S41">
        <v>21.687000000000001</v>
      </c>
      <c r="T41">
        <v>0</v>
      </c>
      <c r="U41">
        <v>418.77</v>
      </c>
      <c r="V41">
        <v>20.37</v>
      </c>
      <c r="W41">
        <v>44.346499999999999</v>
      </c>
      <c r="X41">
        <v>54.02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52.663499999999999</v>
      </c>
      <c r="AL41">
        <v>1.7430000000000001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11.04</v>
      </c>
      <c r="AS41">
        <v>24.75168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1843.6378949999998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299.48320000000001</v>
      </c>
      <c r="L42">
        <v>216</v>
      </c>
      <c r="M42">
        <v>92</v>
      </c>
      <c r="N42">
        <v>118.125</v>
      </c>
      <c r="O42">
        <v>123.66562500000001</v>
      </c>
      <c r="P42">
        <v>136.875</v>
      </c>
      <c r="Q42">
        <v>13.583299999999999</v>
      </c>
      <c r="R42">
        <v>42.384799999999998</v>
      </c>
      <c r="S42">
        <v>21.687000000000001</v>
      </c>
      <c r="T42">
        <v>0</v>
      </c>
      <c r="U42">
        <v>418.77</v>
      </c>
      <c r="V42">
        <v>20.37</v>
      </c>
      <c r="W42">
        <v>44.346499999999999</v>
      </c>
      <c r="X42">
        <v>54.02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52.663499999999999</v>
      </c>
      <c r="AL42">
        <v>1.7430000000000001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11.04</v>
      </c>
      <c r="AS42">
        <v>24.75168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1840.6378949999998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299.48320000000001</v>
      </c>
      <c r="L43">
        <v>216</v>
      </c>
      <c r="M43">
        <v>92</v>
      </c>
      <c r="N43">
        <v>118.125</v>
      </c>
      <c r="O43">
        <v>123.66562500000001</v>
      </c>
      <c r="P43">
        <v>136.875</v>
      </c>
      <c r="Q43">
        <v>13.583299999999999</v>
      </c>
      <c r="R43">
        <v>42.384799999999998</v>
      </c>
      <c r="S43">
        <v>21.687000000000001</v>
      </c>
      <c r="T43">
        <v>0</v>
      </c>
      <c r="U43">
        <v>418.77</v>
      </c>
      <c r="V43">
        <v>20.37</v>
      </c>
      <c r="W43">
        <v>44.346499999999999</v>
      </c>
      <c r="X43">
        <v>54.02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52.663499999999999</v>
      </c>
      <c r="AL43">
        <v>1.7430000000000001</v>
      </c>
      <c r="AM43">
        <v>0</v>
      </c>
      <c r="AN43">
        <v>0.57389999999999997</v>
      </c>
      <c r="AO43">
        <v>0</v>
      </c>
      <c r="AP43">
        <v>3.2025000000000001</v>
      </c>
      <c r="AQ43">
        <v>0</v>
      </c>
      <c r="AR43">
        <v>11.04</v>
      </c>
      <c r="AS43">
        <v>24.75168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1844.6378949999998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299.48320000000001</v>
      </c>
      <c r="L44">
        <v>216</v>
      </c>
      <c r="M44">
        <v>92</v>
      </c>
      <c r="N44">
        <v>118.125</v>
      </c>
      <c r="O44">
        <v>123.66562500000001</v>
      </c>
      <c r="P44">
        <v>136.875</v>
      </c>
      <c r="Q44">
        <v>13.583299999999999</v>
      </c>
      <c r="R44">
        <v>42.384799999999998</v>
      </c>
      <c r="S44">
        <v>21.687000000000001</v>
      </c>
      <c r="T44">
        <v>0</v>
      </c>
      <c r="U44">
        <v>418.77</v>
      </c>
      <c r="V44">
        <v>20.37</v>
      </c>
      <c r="W44">
        <v>44.346499999999999</v>
      </c>
      <c r="X44">
        <v>54.02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52.663499999999999</v>
      </c>
      <c r="AL44">
        <v>1.7430000000000001</v>
      </c>
      <c r="AM44">
        <v>0</v>
      </c>
      <c r="AN44">
        <v>0.57389999999999997</v>
      </c>
      <c r="AO44">
        <v>0</v>
      </c>
      <c r="AP44">
        <v>3.2025000000000001</v>
      </c>
      <c r="AQ44">
        <v>0</v>
      </c>
      <c r="AR44">
        <v>11.04</v>
      </c>
      <c r="AS44">
        <v>24.75168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1846.6378949999998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341.48320000000001</v>
      </c>
      <c r="L45">
        <v>216</v>
      </c>
      <c r="M45">
        <v>92</v>
      </c>
      <c r="N45">
        <v>118.125</v>
      </c>
      <c r="O45">
        <v>123.66562500000001</v>
      </c>
      <c r="P45">
        <v>136.875</v>
      </c>
      <c r="Q45">
        <v>13.583299999999999</v>
      </c>
      <c r="R45">
        <v>42.384799999999998</v>
      </c>
      <c r="S45">
        <v>21.687000000000001</v>
      </c>
      <c r="T45">
        <v>0</v>
      </c>
      <c r="U45">
        <v>418.77</v>
      </c>
      <c r="V45">
        <v>20.1846</v>
      </c>
      <c r="W45">
        <v>44.346499999999999</v>
      </c>
      <c r="X45">
        <v>54.02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52.663499999999999</v>
      </c>
      <c r="AL45">
        <v>1.7430000000000001</v>
      </c>
      <c r="AM45">
        <v>0</v>
      </c>
      <c r="AN45">
        <v>0.57389999999999997</v>
      </c>
      <c r="AO45">
        <v>0</v>
      </c>
      <c r="AP45">
        <v>3.2025000000000001</v>
      </c>
      <c r="AQ45">
        <v>0</v>
      </c>
      <c r="AR45">
        <v>6.6239999999999997</v>
      </c>
      <c r="AS45">
        <v>9.4163999999999994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1867.701215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319.48320000000001</v>
      </c>
      <c r="L46">
        <v>216</v>
      </c>
      <c r="M46">
        <v>92</v>
      </c>
      <c r="N46">
        <v>118.125</v>
      </c>
      <c r="O46">
        <v>123.66562500000001</v>
      </c>
      <c r="P46">
        <v>136.875</v>
      </c>
      <c r="Q46">
        <v>13.583299999999999</v>
      </c>
      <c r="R46">
        <v>42.384799999999998</v>
      </c>
      <c r="S46">
        <v>21.687000000000001</v>
      </c>
      <c r="T46">
        <v>0</v>
      </c>
      <c r="U46">
        <v>418.77</v>
      </c>
      <c r="V46">
        <v>20.1846</v>
      </c>
      <c r="W46">
        <v>44.346499999999999</v>
      </c>
      <c r="X46">
        <v>54.02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52.663499999999999</v>
      </c>
      <c r="AL46">
        <v>1.7430000000000001</v>
      </c>
      <c r="AM46">
        <v>0</v>
      </c>
      <c r="AN46">
        <v>0.57389999999999997</v>
      </c>
      <c r="AO46">
        <v>0</v>
      </c>
      <c r="AP46">
        <v>3.2025000000000001</v>
      </c>
      <c r="AQ46">
        <v>0</v>
      </c>
      <c r="AR46">
        <v>6.6239999999999997</v>
      </c>
      <c r="AS46">
        <v>9.4163999999999994</v>
      </c>
      <c r="AT46">
        <v>18.902063999999999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1850.6032410000003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333.840507</v>
      </c>
      <c r="L47">
        <v>213</v>
      </c>
      <c r="M47">
        <v>92</v>
      </c>
      <c r="N47">
        <v>118.125</v>
      </c>
      <c r="O47">
        <v>123.66562500000001</v>
      </c>
      <c r="P47">
        <v>136.875</v>
      </c>
      <c r="Q47">
        <v>7</v>
      </c>
      <c r="R47">
        <v>28.767099999999999</v>
      </c>
      <c r="S47">
        <v>14.096500000000001</v>
      </c>
      <c r="T47">
        <v>0</v>
      </c>
      <c r="U47">
        <v>418.77</v>
      </c>
      <c r="V47">
        <v>20.1846</v>
      </c>
      <c r="W47">
        <v>44.346499999999999</v>
      </c>
      <c r="X47">
        <v>54.02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52.663499999999999</v>
      </c>
      <c r="AL47">
        <v>1.7430000000000001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6.6239999999999997</v>
      </c>
      <c r="AS47">
        <v>9.4163999999999994</v>
      </c>
      <c r="AT47">
        <v>19.011641999999998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1831.2786260000005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213</v>
      </c>
      <c r="M48">
        <v>92</v>
      </c>
      <c r="N48">
        <v>118.125</v>
      </c>
      <c r="O48">
        <v>123.66562500000001</v>
      </c>
      <c r="P48">
        <v>136.875</v>
      </c>
      <c r="Q48">
        <v>7</v>
      </c>
      <c r="R48">
        <v>28.767099999999999</v>
      </c>
      <c r="S48">
        <v>14.096500000000001</v>
      </c>
      <c r="T48">
        <v>0</v>
      </c>
      <c r="U48">
        <v>418.77</v>
      </c>
      <c r="V48">
        <v>20.1846</v>
      </c>
      <c r="W48">
        <v>44.346499999999999</v>
      </c>
      <c r="X48">
        <v>54.02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52.663499999999999</v>
      </c>
      <c r="AL48">
        <v>1.7430000000000001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6.6239999999999997</v>
      </c>
      <c r="AS48">
        <v>9.4163999999999994</v>
      </c>
      <c r="AT48">
        <v>18.097797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1838.0843740000003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213</v>
      </c>
      <c r="M49">
        <v>92</v>
      </c>
      <c r="N49">
        <v>118.125</v>
      </c>
      <c r="O49">
        <v>123.66562500000001</v>
      </c>
      <c r="P49">
        <v>136.875</v>
      </c>
      <c r="Q49">
        <v>7</v>
      </c>
      <c r="R49">
        <v>28.767099999999999</v>
      </c>
      <c r="S49">
        <v>14.096500000000001</v>
      </c>
      <c r="T49">
        <v>0</v>
      </c>
      <c r="U49">
        <v>418.77</v>
      </c>
      <c r="V49">
        <v>20.1846</v>
      </c>
      <c r="W49">
        <v>44.346499999999999</v>
      </c>
      <c r="X49">
        <v>54.02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52.663499999999999</v>
      </c>
      <c r="AL49">
        <v>1.7430000000000001</v>
      </c>
      <c r="AM49">
        <v>0</v>
      </c>
      <c r="AN49">
        <v>0.57389999999999997</v>
      </c>
      <c r="AO49">
        <v>0</v>
      </c>
      <c r="AP49">
        <v>3.2025000000000001</v>
      </c>
      <c r="AQ49">
        <v>0</v>
      </c>
      <c r="AR49">
        <v>6.6239999999999997</v>
      </c>
      <c r="AS49">
        <v>9.4163999999999994</v>
      </c>
      <c r="AT49">
        <v>18.433430999999999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1836.4200080000003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213</v>
      </c>
      <c r="M50">
        <v>92</v>
      </c>
      <c r="N50">
        <v>118.125</v>
      </c>
      <c r="O50">
        <v>123.66562500000001</v>
      </c>
      <c r="P50">
        <v>136.875</v>
      </c>
      <c r="Q50">
        <v>7</v>
      </c>
      <c r="R50">
        <v>28.767099999999999</v>
      </c>
      <c r="S50">
        <v>14.096500000000001</v>
      </c>
      <c r="T50">
        <v>0</v>
      </c>
      <c r="U50">
        <v>418.77</v>
      </c>
      <c r="V50">
        <v>20.1846</v>
      </c>
      <c r="W50">
        <v>44.346499999999999</v>
      </c>
      <c r="X50">
        <v>54.02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52.663499999999999</v>
      </c>
      <c r="AL50">
        <v>1.7430000000000001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6.6239999999999997</v>
      </c>
      <c r="AS50">
        <v>9.4163999999999994</v>
      </c>
      <c r="AT50">
        <v>19.691275000000001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1836.6778520000003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319.48320000000001</v>
      </c>
      <c r="L51">
        <v>210</v>
      </c>
      <c r="M51">
        <v>92</v>
      </c>
      <c r="N51">
        <v>118.125</v>
      </c>
      <c r="O51">
        <v>123.66562500000001</v>
      </c>
      <c r="P51">
        <v>136.875</v>
      </c>
      <c r="Q51">
        <v>10.3078</v>
      </c>
      <c r="R51">
        <v>28.772400000000001</v>
      </c>
      <c r="S51">
        <v>14.096500000000001</v>
      </c>
      <c r="T51">
        <v>0</v>
      </c>
      <c r="U51">
        <v>418.77</v>
      </c>
      <c r="V51">
        <v>20.544599999999999</v>
      </c>
      <c r="W51">
        <v>44.346499999999999</v>
      </c>
      <c r="X51">
        <v>54.02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52.663499999999999</v>
      </c>
      <c r="AL51">
        <v>1.7430000000000001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49.68</v>
      </c>
      <c r="AS51">
        <v>14.7972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1864.0196150000002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319.48320000000001</v>
      </c>
      <c r="L52">
        <v>210</v>
      </c>
      <c r="M52">
        <v>92</v>
      </c>
      <c r="N52">
        <v>118.125</v>
      </c>
      <c r="O52">
        <v>123.66562500000001</v>
      </c>
      <c r="P52">
        <v>136.875</v>
      </c>
      <c r="Q52">
        <v>10.3078</v>
      </c>
      <c r="R52">
        <v>28.772400000000001</v>
      </c>
      <c r="S52">
        <v>14.096500000000001</v>
      </c>
      <c r="T52">
        <v>0</v>
      </c>
      <c r="U52">
        <v>418.77</v>
      </c>
      <c r="V52">
        <v>20.544599999999999</v>
      </c>
      <c r="W52">
        <v>44.346499999999999</v>
      </c>
      <c r="X52">
        <v>54.02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52.663499999999999</v>
      </c>
      <c r="AL52">
        <v>9.2959999999999994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49.68</v>
      </c>
      <c r="AS52">
        <v>14.7972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1871.5726150000003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284.67939999999999</v>
      </c>
      <c r="L53">
        <v>210</v>
      </c>
      <c r="M53">
        <v>92</v>
      </c>
      <c r="N53">
        <v>118.125</v>
      </c>
      <c r="O53">
        <v>123.66562500000001</v>
      </c>
      <c r="P53">
        <v>136.875</v>
      </c>
      <c r="Q53">
        <v>10.3078</v>
      </c>
      <c r="R53">
        <v>21.005299999999998</v>
      </c>
      <c r="S53">
        <v>14.096500000000001</v>
      </c>
      <c r="T53">
        <v>0</v>
      </c>
      <c r="U53">
        <v>418.77</v>
      </c>
      <c r="V53">
        <v>20.464600000000001</v>
      </c>
      <c r="W53">
        <v>44.346499999999999</v>
      </c>
      <c r="X53">
        <v>54.02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52.663499999999999</v>
      </c>
      <c r="AL53">
        <v>79.376220000000004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8.8320000000000007</v>
      </c>
      <c r="AS53">
        <v>10.7616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1856.1183350000003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234.67939999999999</v>
      </c>
      <c r="L54">
        <v>210</v>
      </c>
      <c r="M54">
        <v>92</v>
      </c>
      <c r="N54">
        <v>118.125</v>
      </c>
      <c r="O54">
        <v>123.66562500000001</v>
      </c>
      <c r="P54">
        <v>136.875</v>
      </c>
      <c r="Q54">
        <v>7.9913980000000002</v>
      </c>
      <c r="R54">
        <v>21.005299999999998</v>
      </c>
      <c r="S54">
        <v>14.096500000000001</v>
      </c>
      <c r="T54">
        <v>0</v>
      </c>
      <c r="U54">
        <v>418.77</v>
      </c>
      <c r="V54">
        <v>20.464600000000001</v>
      </c>
      <c r="W54">
        <v>44.346499999999999</v>
      </c>
      <c r="X54">
        <v>54.02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52.663499999999999</v>
      </c>
      <c r="AL54">
        <v>79.376220000000004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8.8320000000000007</v>
      </c>
      <c r="AS54">
        <v>10.7616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1800.8019330000004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212.67939999999999</v>
      </c>
      <c r="L55">
        <v>153</v>
      </c>
      <c r="M55">
        <v>92</v>
      </c>
      <c r="N55">
        <v>118.125</v>
      </c>
      <c r="O55">
        <v>123.66562500000001</v>
      </c>
      <c r="P55">
        <v>136.875</v>
      </c>
      <c r="Q55">
        <v>7</v>
      </c>
      <c r="R55">
        <v>28.772400000000001</v>
      </c>
      <c r="S55">
        <v>11.763914</v>
      </c>
      <c r="T55">
        <v>0</v>
      </c>
      <c r="U55">
        <v>418.77</v>
      </c>
      <c r="V55">
        <v>20.464600000000001</v>
      </c>
      <c r="W55">
        <v>44.346499999999999</v>
      </c>
      <c r="X55">
        <v>54.02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52.663499999999999</v>
      </c>
      <c r="AL55">
        <v>79.376220000000004</v>
      </c>
      <c r="AM55">
        <v>0</v>
      </c>
      <c r="AN55">
        <v>0.57389999999999997</v>
      </c>
      <c r="AO55">
        <v>0</v>
      </c>
      <c r="AP55">
        <v>3.2025000000000001</v>
      </c>
      <c r="AQ55">
        <v>0</v>
      </c>
      <c r="AR55">
        <v>8.8320000000000007</v>
      </c>
      <c r="AS55">
        <v>10.7616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1727.2450490000003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222.07689999999999</v>
      </c>
      <c r="L56">
        <v>120</v>
      </c>
      <c r="M56">
        <v>92</v>
      </c>
      <c r="N56">
        <v>118.125</v>
      </c>
      <c r="O56">
        <v>123.66562500000001</v>
      </c>
      <c r="P56">
        <v>136.875</v>
      </c>
      <c r="Q56">
        <v>7</v>
      </c>
      <c r="R56">
        <v>28.772400000000001</v>
      </c>
      <c r="S56">
        <v>10</v>
      </c>
      <c r="T56">
        <v>0</v>
      </c>
      <c r="U56">
        <v>418.77</v>
      </c>
      <c r="V56">
        <v>20.464600000000001</v>
      </c>
      <c r="W56">
        <v>44.346499999999999</v>
      </c>
      <c r="X56">
        <v>50.298900000000003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52.663499999999999</v>
      </c>
      <c r="AL56">
        <v>79.376220000000004</v>
      </c>
      <c r="AM56">
        <v>0</v>
      </c>
      <c r="AN56">
        <v>0.57389999999999997</v>
      </c>
      <c r="AO56">
        <v>0</v>
      </c>
      <c r="AP56">
        <v>3.2025000000000001</v>
      </c>
      <c r="AQ56">
        <v>0</v>
      </c>
      <c r="AR56">
        <v>8.8320000000000007</v>
      </c>
      <c r="AS56">
        <v>10.7616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1697.1575350000005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257.67939999999999</v>
      </c>
      <c r="L57">
        <v>120</v>
      </c>
      <c r="M57">
        <v>92</v>
      </c>
      <c r="N57">
        <v>118.125</v>
      </c>
      <c r="O57">
        <v>123.66562500000001</v>
      </c>
      <c r="P57">
        <v>136.875</v>
      </c>
      <c r="Q57">
        <v>7</v>
      </c>
      <c r="R57">
        <v>28.772400000000001</v>
      </c>
      <c r="S57">
        <v>14.096500000000001</v>
      </c>
      <c r="T57">
        <v>0</v>
      </c>
      <c r="U57">
        <v>418.77</v>
      </c>
      <c r="V57">
        <v>20.464600000000001</v>
      </c>
      <c r="W57">
        <v>44.346499999999999</v>
      </c>
      <c r="X57">
        <v>50.298900000000003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52.663499999999999</v>
      </c>
      <c r="AL57">
        <v>3.4860000000000002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6.6239999999999997</v>
      </c>
      <c r="AS57">
        <v>10.7616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1649.9992300000001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257.67939999999999</v>
      </c>
      <c r="L58">
        <v>173</v>
      </c>
      <c r="M58">
        <v>92</v>
      </c>
      <c r="N58">
        <v>118.125</v>
      </c>
      <c r="O58">
        <v>123.66562500000001</v>
      </c>
      <c r="P58">
        <v>136.875</v>
      </c>
      <c r="Q58">
        <v>7</v>
      </c>
      <c r="R58">
        <v>28.772400000000001</v>
      </c>
      <c r="S58">
        <v>14.096500000000001</v>
      </c>
      <c r="T58">
        <v>0</v>
      </c>
      <c r="U58">
        <v>418.77</v>
      </c>
      <c r="V58">
        <v>20.464600000000001</v>
      </c>
      <c r="W58">
        <v>44.346499999999999</v>
      </c>
      <c r="X58">
        <v>50.298900000000003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52.663499999999999</v>
      </c>
      <c r="AL58">
        <v>1.7430000000000001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6.6239999999999997</v>
      </c>
      <c r="AS58">
        <v>10.7616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1699.25623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277.67939999999999</v>
      </c>
      <c r="L59">
        <v>173</v>
      </c>
      <c r="M59">
        <v>92</v>
      </c>
      <c r="N59">
        <v>118.125</v>
      </c>
      <c r="O59">
        <v>123.66562500000001</v>
      </c>
      <c r="P59">
        <v>136.875</v>
      </c>
      <c r="Q59">
        <v>7</v>
      </c>
      <c r="R59">
        <v>28.772400000000001</v>
      </c>
      <c r="S59">
        <v>14.096500000000001</v>
      </c>
      <c r="T59">
        <v>0</v>
      </c>
      <c r="U59">
        <v>418.77</v>
      </c>
      <c r="V59">
        <v>20.464600000000001</v>
      </c>
      <c r="W59">
        <v>44.346499999999999</v>
      </c>
      <c r="X59">
        <v>50.298900000000003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52.663499999999999</v>
      </c>
      <c r="AL59">
        <v>1.7430000000000001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6.6239999999999997</v>
      </c>
      <c r="AS59">
        <v>9.4163999999999994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1716.91103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297.67939999999999</v>
      </c>
      <c r="L60">
        <v>173</v>
      </c>
      <c r="M60">
        <v>92</v>
      </c>
      <c r="N60">
        <v>118.125</v>
      </c>
      <c r="O60">
        <v>123.66562500000001</v>
      </c>
      <c r="P60">
        <v>136.875</v>
      </c>
      <c r="Q60">
        <v>7</v>
      </c>
      <c r="R60">
        <v>28.772400000000001</v>
      </c>
      <c r="S60">
        <v>14.096500000000001</v>
      </c>
      <c r="T60">
        <v>0</v>
      </c>
      <c r="U60">
        <v>418.77</v>
      </c>
      <c r="V60">
        <v>20.464600000000001</v>
      </c>
      <c r="W60">
        <v>44.346499999999999</v>
      </c>
      <c r="X60">
        <v>50.298900000000003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52.663499999999999</v>
      </c>
      <c r="AL60">
        <v>1.7430000000000001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6.6239999999999997</v>
      </c>
      <c r="AS60">
        <v>9.4163999999999994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1736.91103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332.48320000000001</v>
      </c>
      <c r="L61">
        <v>210</v>
      </c>
      <c r="M61">
        <v>92</v>
      </c>
      <c r="N61">
        <v>118.125</v>
      </c>
      <c r="O61">
        <v>123.66562500000001</v>
      </c>
      <c r="P61">
        <v>136.875</v>
      </c>
      <c r="Q61">
        <v>7</v>
      </c>
      <c r="R61">
        <v>28.772400000000001</v>
      </c>
      <c r="S61">
        <v>14.096500000000001</v>
      </c>
      <c r="T61">
        <v>0</v>
      </c>
      <c r="U61">
        <v>418.77</v>
      </c>
      <c r="V61">
        <v>20.464600000000001</v>
      </c>
      <c r="W61">
        <v>44.346499999999999</v>
      </c>
      <c r="X61">
        <v>54.02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52.663499999999999</v>
      </c>
      <c r="AL61">
        <v>1.7430000000000001</v>
      </c>
      <c r="AM61">
        <v>0</v>
      </c>
      <c r="AN61">
        <v>0.57389999999999997</v>
      </c>
      <c r="AO61">
        <v>0</v>
      </c>
      <c r="AP61">
        <v>3.843</v>
      </c>
      <c r="AQ61">
        <v>0</v>
      </c>
      <c r="AR61">
        <v>11.04</v>
      </c>
      <c r="AS61">
        <v>9.4163999999999994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1809.7726630000004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210</v>
      </c>
      <c r="M62">
        <v>92</v>
      </c>
      <c r="N62">
        <v>118.125</v>
      </c>
      <c r="O62">
        <v>123.66562500000001</v>
      </c>
      <c r="P62">
        <v>136.875</v>
      </c>
      <c r="Q62">
        <v>7</v>
      </c>
      <c r="R62">
        <v>28.772400000000001</v>
      </c>
      <c r="S62">
        <v>14.096500000000001</v>
      </c>
      <c r="T62">
        <v>0</v>
      </c>
      <c r="U62">
        <v>418.77</v>
      </c>
      <c r="V62">
        <v>20.464600000000001</v>
      </c>
      <c r="W62">
        <v>44.346499999999999</v>
      </c>
      <c r="X62">
        <v>54.02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52.663499999999999</v>
      </c>
      <c r="AL62">
        <v>1.7430000000000001</v>
      </c>
      <c r="AM62">
        <v>0</v>
      </c>
      <c r="AN62">
        <v>0.57389999999999997</v>
      </c>
      <c r="AO62">
        <v>0</v>
      </c>
      <c r="AP62">
        <v>3.843</v>
      </c>
      <c r="AQ62">
        <v>15.561</v>
      </c>
      <c r="AR62">
        <v>11.04</v>
      </c>
      <c r="AS62">
        <v>9.4163999999999994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1833.4105629999999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213</v>
      </c>
      <c r="M63">
        <v>92</v>
      </c>
      <c r="N63">
        <v>118.125</v>
      </c>
      <c r="O63">
        <v>123.66562500000001</v>
      </c>
      <c r="P63">
        <v>136.875</v>
      </c>
      <c r="Q63">
        <v>11.747309</v>
      </c>
      <c r="R63">
        <v>42.390099999999997</v>
      </c>
      <c r="S63">
        <v>16.691904000000001</v>
      </c>
      <c r="T63">
        <v>0</v>
      </c>
      <c r="U63">
        <v>418.77</v>
      </c>
      <c r="V63">
        <v>20.464600000000001</v>
      </c>
      <c r="W63">
        <v>44.346499999999999</v>
      </c>
      <c r="X63">
        <v>54.02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52.663499999999999</v>
      </c>
      <c r="AL63">
        <v>1.7430000000000001</v>
      </c>
      <c r="AM63">
        <v>0</v>
      </c>
      <c r="AN63">
        <v>0.57389999999999997</v>
      </c>
      <c r="AO63">
        <v>0</v>
      </c>
      <c r="AP63">
        <v>3.843</v>
      </c>
      <c r="AQ63">
        <v>15.561</v>
      </c>
      <c r="AR63">
        <v>18.768000000000001</v>
      </c>
      <c r="AS63">
        <v>9.4163999999999994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1866.0989760000002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213</v>
      </c>
      <c r="M64">
        <v>92</v>
      </c>
      <c r="N64">
        <v>118.125</v>
      </c>
      <c r="O64">
        <v>123.66562500000001</v>
      </c>
      <c r="P64">
        <v>136.875</v>
      </c>
      <c r="Q64">
        <v>13.03</v>
      </c>
      <c r="R64">
        <v>42.390099999999997</v>
      </c>
      <c r="S64">
        <v>21.252161000000001</v>
      </c>
      <c r="T64">
        <v>0</v>
      </c>
      <c r="U64">
        <v>418.77</v>
      </c>
      <c r="V64">
        <v>20.464600000000001</v>
      </c>
      <c r="W64">
        <v>44.346499999999999</v>
      </c>
      <c r="X64">
        <v>54.02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52.663499999999999</v>
      </c>
      <c r="AL64">
        <v>1.7430000000000001</v>
      </c>
      <c r="AM64">
        <v>0</v>
      </c>
      <c r="AN64">
        <v>0.57389999999999997</v>
      </c>
      <c r="AO64">
        <v>0</v>
      </c>
      <c r="AP64">
        <v>3.843</v>
      </c>
      <c r="AQ64">
        <v>15.561</v>
      </c>
      <c r="AR64">
        <v>18.768000000000001</v>
      </c>
      <c r="AS64">
        <v>9.4163999999999994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1870.9419240000002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213</v>
      </c>
      <c r="M65">
        <v>92</v>
      </c>
      <c r="N65">
        <v>118.125</v>
      </c>
      <c r="O65">
        <v>123.66562500000001</v>
      </c>
      <c r="P65">
        <v>136.875</v>
      </c>
      <c r="Q65">
        <v>16.337800000000001</v>
      </c>
      <c r="R65">
        <v>42.390099999999997</v>
      </c>
      <c r="S65">
        <v>21.687000000000001</v>
      </c>
      <c r="T65">
        <v>0</v>
      </c>
      <c r="U65">
        <v>418.77</v>
      </c>
      <c r="V65">
        <v>20.544599999999999</v>
      </c>
      <c r="W65">
        <v>44.346499999999999</v>
      </c>
      <c r="X65">
        <v>54.02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52.663499999999999</v>
      </c>
      <c r="AL65">
        <v>1.7430000000000001</v>
      </c>
      <c r="AM65">
        <v>0</v>
      </c>
      <c r="AN65">
        <v>0.57389999999999997</v>
      </c>
      <c r="AO65">
        <v>0</v>
      </c>
      <c r="AP65">
        <v>3.843</v>
      </c>
      <c r="AQ65">
        <v>15.561</v>
      </c>
      <c r="AR65">
        <v>18.768000000000001</v>
      </c>
      <c r="AS65">
        <v>9.4163999999999994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1878.7645629999997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213</v>
      </c>
      <c r="M66">
        <v>92</v>
      </c>
      <c r="N66">
        <v>118.125</v>
      </c>
      <c r="O66">
        <v>123.66562500000001</v>
      </c>
      <c r="P66">
        <v>136.875</v>
      </c>
      <c r="Q66">
        <v>16.337800000000001</v>
      </c>
      <c r="R66">
        <v>42.390099999999997</v>
      </c>
      <c r="S66">
        <v>21.687000000000001</v>
      </c>
      <c r="T66">
        <v>0</v>
      </c>
      <c r="U66">
        <v>418.77</v>
      </c>
      <c r="V66">
        <v>20.544599999999999</v>
      </c>
      <c r="W66">
        <v>44.346499999999999</v>
      </c>
      <c r="X66">
        <v>54.02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52.663499999999999</v>
      </c>
      <c r="AL66">
        <v>1.7430000000000001</v>
      </c>
      <c r="AM66">
        <v>0</v>
      </c>
      <c r="AN66">
        <v>0.57389999999999997</v>
      </c>
      <c r="AO66">
        <v>0</v>
      </c>
      <c r="AP66">
        <v>3.843</v>
      </c>
      <c r="AQ66">
        <v>31.122</v>
      </c>
      <c r="AR66">
        <v>18.768000000000001</v>
      </c>
      <c r="AS66">
        <v>9.4163999999999994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1910.2655629999999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226</v>
      </c>
      <c r="M67">
        <v>92</v>
      </c>
      <c r="N67">
        <v>118.125</v>
      </c>
      <c r="O67">
        <v>123.66562500000001</v>
      </c>
      <c r="P67">
        <v>136.875</v>
      </c>
      <c r="Q67">
        <v>20.556000000000001</v>
      </c>
      <c r="R67">
        <v>42.390099999999997</v>
      </c>
      <c r="S67">
        <v>26.3901</v>
      </c>
      <c r="T67">
        <v>0</v>
      </c>
      <c r="U67">
        <v>418.77</v>
      </c>
      <c r="V67">
        <v>20.364599999999999</v>
      </c>
      <c r="W67">
        <v>44.346499999999999</v>
      </c>
      <c r="X67">
        <v>54.02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52.663499999999999</v>
      </c>
      <c r="AL67">
        <v>1.7430000000000001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49.68</v>
      </c>
      <c r="AS67">
        <v>9.4163999999999994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1961.9188630000006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231</v>
      </c>
      <c r="M68">
        <v>92</v>
      </c>
      <c r="N68">
        <v>118.125</v>
      </c>
      <c r="O68">
        <v>123.66562500000001</v>
      </c>
      <c r="P68">
        <v>136.875</v>
      </c>
      <c r="Q68">
        <v>20.556000000000001</v>
      </c>
      <c r="R68">
        <v>42.390099999999997</v>
      </c>
      <c r="S68">
        <v>26.3901</v>
      </c>
      <c r="T68">
        <v>0</v>
      </c>
      <c r="U68">
        <v>418.77</v>
      </c>
      <c r="V68">
        <v>20.364599999999999</v>
      </c>
      <c r="W68">
        <v>44.346499999999999</v>
      </c>
      <c r="X68">
        <v>54.02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37.880000000000003</v>
      </c>
      <c r="AI68">
        <v>0</v>
      </c>
      <c r="AJ68">
        <v>0</v>
      </c>
      <c r="AK68">
        <v>52.663499999999999</v>
      </c>
      <c r="AL68">
        <v>1.7430000000000001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49.68</v>
      </c>
      <c r="AS68">
        <v>9.4163999999999994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1983.8588630000006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231</v>
      </c>
      <c r="M69">
        <v>92</v>
      </c>
      <c r="N69">
        <v>118.125</v>
      </c>
      <c r="O69">
        <v>123.66562500000001</v>
      </c>
      <c r="P69">
        <v>136.875</v>
      </c>
      <c r="Q69">
        <v>20.556000000000001</v>
      </c>
      <c r="R69">
        <v>42.390099999999997</v>
      </c>
      <c r="S69">
        <v>26.3901</v>
      </c>
      <c r="T69">
        <v>0</v>
      </c>
      <c r="U69">
        <v>418.77</v>
      </c>
      <c r="V69">
        <v>20.364599999999999</v>
      </c>
      <c r="W69">
        <v>44.346499999999999</v>
      </c>
      <c r="X69">
        <v>54.02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52.663499999999999</v>
      </c>
      <c r="AL69">
        <v>1.7430000000000001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6.6239999999999997</v>
      </c>
      <c r="AS69">
        <v>12.1068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1943.4932630000005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231</v>
      </c>
      <c r="M70">
        <v>92</v>
      </c>
      <c r="N70">
        <v>118.125</v>
      </c>
      <c r="O70">
        <v>123.66562500000001</v>
      </c>
      <c r="P70">
        <v>136.875</v>
      </c>
      <c r="Q70">
        <v>20.556000000000001</v>
      </c>
      <c r="R70">
        <v>42.390099999999997</v>
      </c>
      <c r="S70">
        <v>26.3901</v>
      </c>
      <c r="T70">
        <v>0</v>
      </c>
      <c r="U70">
        <v>418.77</v>
      </c>
      <c r="V70">
        <v>20.364599999999999</v>
      </c>
      <c r="W70">
        <v>44.346499999999999</v>
      </c>
      <c r="X70">
        <v>54.02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52.663499999999999</v>
      </c>
      <c r="AL70">
        <v>1.7430000000000001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6.6239999999999997</v>
      </c>
      <c r="AS70">
        <v>12.1068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1953.4932630000005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281</v>
      </c>
      <c r="M71">
        <v>92</v>
      </c>
      <c r="N71">
        <v>118.125</v>
      </c>
      <c r="O71">
        <v>123.66562500000001</v>
      </c>
      <c r="P71">
        <v>136.875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20.364599999999999</v>
      </c>
      <c r="W71">
        <v>44.346499999999999</v>
      </c>
      <c r="X71">
        <v>54.02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52.663499999999999</v>
      </c>
      <c r="AL71">
        <v>1.7430000000000001</v>
      </c>
      <c r="AM71">
        <v>0</v>
      </c>
      <c r="AN71">
        <v>0.57389999999999997</v>
      </c>
      <c r="AO71">
        <v>0</v>
      </c>
      <c r="AP71">
        <v>3.843</v>
      </c>
      <c r="AQ71">
        <v>46.683</v>
      </c>
      <c r="AR71">
        <v>16.559999999999999</v>
      </c>
      <c r="AS71">
        <v>13.452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2068.1382210000002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281</v>
      </c>
      <c r="M72">
        <v>92</v>
      </c>
      <c r="N72">
        <v>118.125</v>
      </c>
      <c r="O72">
        <v>123.66562500000001</v>
      </c>
      <c r="P72">
        <v>136.875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20.364599999999999</v>
      </c>
      <c r="W72">
        <v>44.346499999999999</v>
      </c>
      <c r="X72">
        <v>54.02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52.663499999999999</v>
      </c>
      <c r="AL72">
        <v>1.7430000000000001</v>
      </c>
      <c r="AM72">
        <v>0</v>
      </c>
      <c r="AN72">
        <v>0.57389999999999997</v>
      </c>
      <c r="AO72">
        <v>0</v>
      </c>
      <c r="AP72">
        <v>3.843</v>
      </c>
      <c r="AQ72">
        <v>62.244</v>
      </c>
      <c r="AR72">
        <v>16.559999999999999</v>
      </c>
      <c r="AS72">
        <v>13.452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2119.4852570000003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393.5</v>
      </c>
      <c r="M73">
        <v>92</v>
      </c>
      <c r="N73">
        <v>118.125</v>
      </c>
      <c r="O73">
        <v>123.66562500000001</v>
      </c>
      <c r="P73">
        <v>136.875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20.364599999999999</v>
      </c>
      <c r="W73">
        <v>44.346499999999999</v>
      </c>
      <c r="X73">
        <v>54.02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52.663499999999999</v>
      </c>
      <c r="AL73">
        <v>1.7430000000000001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16.559999999999999</v>
      </c>
      <c r="AS73">
        <v>13.452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2284.3658330000007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476</v>
      </c>
      <c r="M74">
        <v>92</v>
      </c>
      <c r="N74">
        <v>118.125</v>
      </c>
      <c r="O74">
        <v>123.66562500000001</v>
      </c>
      <c r="P74">
        <v>136.875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20.364599999999999</v>
      </c>
      <c r="W74">
        <v>44.346499999999999</v>
      </c>
      <c r="X74">
        <v>54.02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32.957704</v>
      </c>
      <c r="AF74">
        <v>17.748000000000001</v>
      </c>
      <c r="AG74">
        <v>0</v>
      </c>
      <c r="AH74">
        <v>94.7</v>
      </c>
      <c r="AI74">
        <v>16.350411999999999</v>
      </c>
      <c r="AJ74">
        <v>0</v>
      </c>
      <c r="AK74">
        <v>52.663499999999999</v>
      </c>
      <c r="AL74">
        <v>1.7430000000000001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16.559999999999999</v>
      </c>
      <c r="AS74">
        <v>13.452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2437.3885970000001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446</v>
      </c>
      <c r="M75">
        <v>92</v>
      </c>
      <c r="N75">
        <v>118.125</v>
      </c>
      <c r="O75">
        <v>123.66562500000001</v>
      </c>
      <c r="P75">
        <v>136.875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20.364599999999999</v>
      </c>
      <c r="W75">
        <v>44.346499999999999</v>
      </c>
      <c r="X75">
        <v>54.02</v>
      </c>
      <c r="Y75">
        <v>0</v>
      </c>
      <c r="Z75">
        <v>2.2000000000000002</v>
      </c>
      <c r="AA75">
        <v>39.5</v>
      </c>
      <c r="AB75">
        <v>26.34008</v>
      </c>
      <c r="AC75">
        <v>1.2734000000000001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16.350411999999999</v>
      </c>
      <c r="AJ75">
        <v>0</v>
      </c>
      <c r="AK75">
        <v>52.663499999999999</v>
      </c>
      <c r="AL75">
        <v>1.7430000000000001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13.247999999999999</v>
      </c>
      <c r="AS75">
        <v>14.7972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2465.3950730000001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376</v>
      </c>
      <c r="M76">
        <v>92</v>
      </c>
      <c r="N76">
        <v>118.125</v>
      </c>
      <c r="O76">
        <v>123.66562500000001</v>
      </c>
      <c r="P76">
        <v>136.875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20.364599999999999</v>
      </c>
      <c r="W76">
        <v>44.346499999999999</v>
      </c>
      <c r="X76">
        <v>54.02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52.663499999999999</v>
      </c>
      <c r="AL76">
        <v>1.7430000000000001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13.247999999999999</v>
      </c>
      <c r="AS76">
        <v>14.7972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2511.1391730000005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326</v>
      </c>
      <c r="M77">
        <v>92</v>
      </c>
      <c r="N77">
        <v>118.125</v>
      </c>
      <c r="O77">
        <v>123.66562500000001</v>
      </c>
      <c r="P77">
        <v>136.875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20.364599999999999</v>
      </c>
      <c r="W77">
        <v>44.346499999999999</v>
      </c>
      <c r="X77">
        <v>54.02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52.663499999999999</v>
      </c>
      <c r="AL77">
        <v>1.7430000000000001</v>
      </c>
      <c r="AM77">
        <v>15.804048</v>
      </c>
      <c r="AN77">
        <v>0.57389999999999997</v>
      </c>
      <c r="AO77">
        <v>0</v>
      </c>
      <c r="AP77">
        <v>5.1239999999999997</v>
      </c>
      <c r="AQ77">
        <v>62.244</v>
      </c>
      <c r="AR77">
        <v>13.247999999999999</v>
      </c>
      <c r="AS77">
        <v>14.7972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2464.8932210000003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305</v>
      </c>
      <c r="M78">
        <v>92</v>
      </c>
      <c r="N78">
        <v>118.125</v>
      </c>
      <c r="O78">
        <v>123.66562500000001</v>
      </c>
      <c r="P78">
        <v>136.875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20.364599999999999</v>
      </c>
      <c r="W78">
        <v>44.346499999999999</v>
      </c>
      <c r="X78">
        <v>54.02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52.663499999999999</v>
      </c>
      <c r="AL78">
        <v>1.7430000000000001</v>
      </c>
      <c r="AM78">
        <v>15.804048</v>
      </c>
      <c r="AN78">
        <v>0.57389999999999997</v>
      </c>
      <c r="AO78">
        <v>0</v>
      </c>
      <c r="AP78">
        <v>5.1239999999999997</v>
      </c>
      <c r="AQ78">
        <v>62.244</v>
      </c>
      <c r="AR78">
        <v>13.247999999999999</v>
      </c>
      <c r="AS78">
        <v>14.7972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2443.8932210000003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305</v>
      </c>
      <c r="M79">
        <v>92</v>
      </c>
      <c r="N79">
        <v>118.125</v>
      </c>
      <c r="O79">
        <v>123.66562500000001</v>
      </c>
      <c r="P79">
        <v>136.875</v>
      </c>
      <c r="Q79">
        <v>20.556000000000001</v>
      </c>
      <c r="R79">
        <v>42.390099999999997</v>
      </c>
      <c r="S79">
        <v>26.390910000000002</v>
      </c>
      <c r="T79">
        <v>0</v>
      </c>
      <c r="U79">
        <v>418.77</v>
      </c>
      <c r="V79">
        <v>20.364599999999999</v>
      </c>
      <c r="W79">
        <v>44.346499999999999</v>
      </c>
      <c r="X79">
        <v>54.02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52.663499999999999</v>
      </c>
      <c r="AL79">
        <v>1.7430000000000001</v>
      </c>
      <c r="AM79">
        <v>15.804048</v>
      </c>
      <c r="AN79">
        <v>0.57389999999999997</v>
      </c>
      <c r="AO79">
        <v>0</v>
      </c>
      <c r="AP79">
        <v>5.1239999999999997</v>
      </c>
      <c r="AQ79">
        <v>62.244</v>
      </c>
      <c r="AR79">
        <v>13.247999999999999</v>
      </c>
      <c r="AS79">
        <v>9.4163999999999994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2414.7537740000002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305</v>
      </c>
      <c r="M80">
        <v>92</v>
      </c>
      <c r="N80">
        <v>118.125</v>
      </c>
      <c r="O80">
        <v>123.66562500000001</v>
      </c>
      <c r="P80">
        <v>136.875</v>
      </c>
      <c r="Q80">
        <v>20.556000000000001</v>
      </c>
      <c r="R80">
        <v>42.390099999999997</v>
      </c>
      <c r="S80">
        <v>26.390910000000002</v>
      </c>
      <c r="T80">
        <v>0</v>
      </c>
      <c r="U80">
        <v>418.77</v>
      </c>
      <c r="V80">
        <v>20.364599999999999</v>
      </c>
      <c r="W80">
        <v>44.346499999999999</v>
      </c>
      <c r="X80">
        <v>54.02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52.663499999999999</v>
      </c>
      <c r="AL80">
        <v>12.782</v>
      </c>
      <c r="AM80">
        <v>15.804048</v>
      </c>
      <c r="AN80">
        <v>0.57389999999999997</v>
      </c>
      <c r="AO80">
        <v>0</v>
      </c>
      <c r="AP80">
        <v>5.1239999999999997</v>
      </c>
      <c r="AQ80">
        <v>62.244</v>
      </c>
      <c r="AR80">
        <v>13.247999999999999</v>
      </c>
      <c r="AS80">
        <v>9.4163999999999994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2411.2613620000006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305</v>
      </c>
      <c r="M81">
        <v>92</v>
      </c>
      <c r="N81">
        <v>118.125</v>
      </c>
      <c r="O81">
        <v>123.66562500000001</v>
      </c>
      <c r="P81">
        <v>136.875</v>
      </c>
      <c r="Q81">
        <v>20.556000000000001</v>
      </c>
      <c r="R81">
        <v>42.390099999999997</v>
      </c>
      <c r="S81">
        <v>26.3901</v>
      </c>
      <c r="T81">
        <v>0</v>
      </c>
      <c r="U81">
        <v>418.77</v>
      </c>
      <c r="V81">
        <v>20.364599999999999</v>
      </c>
      <c r="W81">
        <v>44.346499999999999</v>
      </c>
      <c r="X81">
        <v>54.02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52.663499999999999</v>
      </c>
      <c r="AL81">
        <v>79.376220000000004</v>
      </c>
      <c r="AM81">
        <v>10.557359999999999</v>
      </c>
      <c r="AN81">
        <v>0.57389999999999997</v>
      </c>
      <c r="AO81">
        <v>0</v>
      </c>
      <c r="AP81">
        <v>5.1239999999999997</v>
      </c>
      <c r="AQ81">
        <v>62.244</v>
      </c>
      <c r="AR81">
        <v>13.247999999999999</v>
      </c>
      <c r="AS81">
        <v>9.4163999999999994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2446.5786840000001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232</v>
      </c>
      <c r="M82">
        <v>92</v>
      </c>
      <c r="N82">
        <v>118.125</v>
      </c>
      <c r="O82">
        <v>123.66562500000001</v>
      </c>
      <c r="P82">
        <v>136.875</v>
      </c>
      <c r="Q82">
        <v>12.99</v>
      </c>
      <c r="R82">
        <v>42.390099999999997</v>
      </c>
      <c r="S82">
        <v>17.520499999999998</v>
      </c>
      <c r="T82">
        <v>0</v>
      </c>
      <c r="U82">
        <v>418.77</v>
      </c>
      <c r="V82">
        <v>20.364599999999999</v>
      </c>
      <c r="W82">
        <v>44.346499999999999</v>
      </c>
      <c r="X82">
        <v>54.02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16.478852</v>
      </c>
      <c r="AF82">
        <v>8.8740000000000006</v>
      </c>
      <c r="AG82">
        <v>0</v>
      </c>
      <c r="AH82">
        <v>94.7</v>
      </c>
      <c r="AI82">
        <v>0</v>
      </c>
      <c r="AJ82">
        <v>0</v>
      </c>
      <c r="AK82">
        <v>52.663499999999999</v>
      </c>
      <c r="AL82">
        <v>79.376220000000004</v>
      </c>
      <c r="AM82">
        <v>9.7309000000000001</v>
      </c>
      <c r="AN82">
        <v>0.57389999999999997</v>
      </c>
      <c r="AO82">
        <v>0</v>
      </c>
      <c r="AP82">
        <v>5.1239999999999997</v>
      </c>
      <c r="AQ82">
        <v>31.122</v>
      </c>
      <c r="AR82">
        <v>13.247999999999999</v>
      </c>
      <c r="AS82">
        <v>9.4163999999999994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2187.6446150000006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313.113653</v>
      </c>
      <c r="L83">
        <v>182.57</v>
      </c>
      <c r="M83">
        <v>92</v>
      </c>
      <c r="N83">
        <v>118.125</v>
      </c>
      <c r="O83">
        <v>123.66562500000001</v>
      </c>
      <c r="P83">
        <v>136.875</v>
      </c>
      <c r="Q83">
        <v>12.99</v>
      </c>
      <c r="R83">
        <v>42.390099999999997</v>
      </c>
      <c r="S83">
        <v>17.520499999999998</v>
      </c>
      <c r="T83">
        <v>0</v>
      </c>
      <c r="U83">
        <v>418.77</v>
      </c>
      <c r="V83">
        <v>20.364599999999999</v>
      </c>
      <c r="W83">
        <v>44.346499999999999</v>
      </c>
      <c r="X83">
        <v>58.019799999999996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9.1149000000000004</v>
      </c>
      <c r="AE83">
        <v>16.478852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52.663499999999999</v>
      </c>
      <c r="AL83">
        <v>79.376220000000004</v>
      </c>
      <c r="AM83">
        <v>5.2786799999999996</v>
      </c>
      <c r="AN83">
        <v>0.57389999999999997</v>
      </c>
      <c r="AO83">
        <v>0</v>
      </c>
      <c r="AP83">
        <v>5.1239999999999997</v>
      </c>
      <c r="AQ83">
        <v>31.122</v>
      </c>
      <c r="AR83">
        <v>18.768000000000001</v>
      </c>
      <c r="AS83">
        <v>9.4163999999999994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2050.9751080000005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294.48320000000001</v>
      </c>
      <c r="L84">
        <v>161.57</v>
      </c>
      <c r="M84">
        <v>92</v>
      </c>
      <c r="N84">
        <v>118.125</v>
      </c>
      <c r="O84">
        <v>123.66562500000001</v>
      </c>
      <c r="P84">
        <v>136.875</v>
      </c>
      <c r="Q84">
        <v>12.99</v>
      </c>
      <c r="R84">
        <v>42.390099999999997</v>
      </c>
      <c r="S84">
        <v>17.520499999999998</v>
      </c>
      <c r="T84">
        <v>0</v>
      </c>
      <c r="U84">
        <v>418.77</v>
      </c>
      <c r="V84">
        <v>20.364599999999999</v>
      </c>
      <c r="W84">
        <v>44.346499999999999</v>
      </c>
      <c r="X84">
        <v>58.019799999999996</v>
      </c>
      <c r="Y84">
        <v>0</v>
      </c>
      <c r="Z84">
        <v>6.5208000000000004</v>
      </c>
      <c r="AA84">
        <v>7.0309999999999997</v>
      </c>
      <c r="AB84">
        <v>13.17004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52.663499999999999</v>
      </c>
      <c r="AL84">
        <v>79.376220000000004</v>
      </c>
      <c r="AM84">
        <v>5.2786799999999996</v>
      </c>
      <c r="AN84">
        <v>0.57389999999999997</v>
      </c>
      <c r="AO84">
        <v>0</v>
      </c>
      <c r="AP84">
        <v>5.1239999999999997</v>
      </c>
      <c r="AQ84">
        <v>31.122</v>
      </c>
      <c r="AR84">
        <v>18.768000000000001</v>
      </c>
      <c r="AS84">
        <v>9.4163999999999994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1981.452655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289.67939999999999</v>
      </c>
      <c r="L85">
        <v>210.57</v>
      </c>
      <c r="M85">
        <v>92</v>
      </c>
      <c r="N85">
        <v>118.125</v>
      </c>
      <c r="O85">
        <v>123.66562500000001</v>
      </c>
      <c r="P85">
        <v>137.25</v>
      </c>
      <c r="Q85">
        <v>6.96</v>
      </c>
      <c r="R85">
        <v>33.111640000000001</v>
      </c>
      <c r="S85">
        <v>15.0265</v>
      </c>
      <c r="T85">
        <v>0</v>
      </c>
      <c r="U85">
        <v>418.77</v>
      </c>
      <c r="V85">
        <v>20.364599999999999</v>
      </c>
      <c r="W85">
        <v>44.346499999999999</v>
      </c>
      <c r="X85">
        <v>58.019799999999996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36.933</v>
      </c>
      <c r="AI85">
        <v>0</v>
      </c>
      <c r="AJ85">
        <v>0</v>
      </c>
      <c r="AK85">
        <v>52.663499999999999</v>
      </c>
      <c r="AL85">
        <v>12.782</v>
      </c>
      <c r="AM85">
        <v>5.2786799999999996</v>
      </c>
      <c r="AN85">
        <v>0.57389999999999997</v>
      </c>
      <c r="AO85">
        <v>0</v>
      </c>
      <c r="AP85">
        <v>5.1239999999999997</v>
      </c>
      <c r="AQ85">
        <v>31.122</v>
      </c>
      <c r="AR85">
        <v>18.768000000000001</v>
      </c>
      <c r="AS85">
        <v>9.4163999999999994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1903.5942750000002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289.67939999999999</v>
      </c>
      <c r="L86">
        <v>210.57</v>
      </c>
      <c r="M86">
        <v>92</v>
      </c>
      <c r="N86">
        <v>118.125</v>
      </c>
      <c r="O86">
        <v>123.66562500000001</v>
      </c>
      <c r="P86">
        <v>137.25</v>
      </c>
      <c r="Q86">
        <v>6.96</v>
      </c>
      <c r="R86">
        <v>30.772400000000001</v>
      </c>
      <c r="S86">
        <v>15.0265</v>
      </c>
      <c r="T86">
        <v>0</v>
      </c>
      <c r="U86">
        <v>418.77</v>
      </c>
      <c r="V86">
        <v>20.364599999999999</v>
      </c>
      <c r="W86">
        <v>44.346499999999999</v>
      </c>
      <c r="X86">
        <v>58.019799999999996</v>
      </c>
      <c r="Y86">
        <v>0</v>
      </c>
      <c r="Z86">
        <v>6.5208000000000004</v>
      </c>
      <c r="AA86">
        <v>0</v>
      </c>
      <c r="AB86">
        <v>13.17004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52.663499999999999</v>
      </c>
      <c r="AL86">
        <v>1.7430000000000001</v>
      </c>
      <c r="AM86">
        <v>0</v>
      </c>
      <c r="AN86">
        <v>0.57389999999999997</v>
      </c>
      <c r="AO86">
        <v>0</v>
      </c>
      <c r="AP86">
        <v>5.1239999999999997</v>
      </c>
      <c r="AQ86">
        <v>31.122</v>
      </c>
      <c r="AR86">
        <v>18.768000000000001</v>
      </c>
      <c r="AS86">
        <v>9.4163999999999994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1861.9443550000001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254.67939999999999</v>
      </c>
      <c r="L87">
        <v>158.57</v>
      </c>
      <c r="M87">
        <v>92</v>
      </c>
      <c r="N87">
        <v>118.125</v>
      </c>
      <c r="O87">
        <v>123.66562500000001</v>
      </c>
      <c r="P87">
        <v>136.88</v>
      </c>
      <c r="Q87">
        <v>6.96</v>
      </c>
      <c r="R87">
        <v>23.005299999999998</v>
      </c>
      <c r="S87">
        <v>10.93</v>
      </c>
      <c r="T87">
        <v>0</v>
      </c>
      <c r="U87">
        <v>418.77</v>
      </c>
      <c r="V87">
        <v>20.364599999999999</v>
      </c>
      <c r="W87">
        <v>44.346499999999999</v>
      </c>
      <c r="X87">
        <v>58.019799999999996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52.663499999999999</v>
      </c>
      <c r="AL87">
        <v>1.7430000000000001</v>
      </c>
      <c r="AM87">
        <v>0</v>
      </c>
      <c r="AN87">
        <v>0.57389999999999997</v>
      </c>
      <c r="AO87">
        <v>0</v>
      </c>
      <c r="AP87">
        <v>3.843</v>
      </c>
      <c r="AQ87">
        <v>31.122</v>
      </c>
      <c r="AR87">
        <v>18.768000000000001</v>
      </c>
      <c r="AS87">
        <v>9.4163999999999994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1746.2597150000006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239.4494</v>
      </c>
      <c r="L88">
        <v>123.57</v>
      </c>
      <c r="M88">
        <v>92</v>
      </c>
      <c r="N88">
        <v>118.125</v>
      </c>
      <c r="O88">
        <v>123.66562500000001</v>
      </c>
      <c r="P88">
        <v>136.88</v>
      </c>
      <c r="Q88">
        <v>6.96</v>
      </c>
      <c r="R88">
        <v>23.005299999999998</v>
      </c>
      <c r="S88">
        <v>10.93</v>
      </c>
      <c r="T88">
        <v>0</v>
      </c>
      <c r="U88">
        <v>418.77</v>
      </c>
      <c r="V88">
        <v>20.464600000000001</v>
      </c>
      <c r="W88">
        <v>44.346499999999999</v>
      </c>
      <c r="X88">
        <v>58.019799999999996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52.663499999999999</v>
      </c>
      <c r="AL88">
        <v>1.7430000000000001</v>
      </c>
      <c r="AM88">
        <v>0</v>
      </c>
      <c r="AN88">
        <v>0.57389999999999997</v>
      </c>
      <c r="AO88">
        <v>0</v>
      </c>
      <c r="AP88">
        <v>3.843</v>
      </c>
      <c r="AQ88">
        <v>31.122</v>
      </c>
      <c r="AR88">
        <v>18.768000000000001</v>
      </c>
      <c r="AS88">
        <v>9.4163999999999994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1688.6089150000003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234.78</v>
      </c>
      <c r="L89">
        <v>119.57</v>
      </c>
      <c r="M89">
        <v>92</v>
      </c>
      <c r="N89">
        <v>118.125</v>
      </c>
      <c r="O89">
        <v>123.66562500000001</v>
      </c>
      <c r="P89">
        <v>136.88</v>
      </c>
      <c r="Q89">
        <v>6.96</v>
      </c>
      <c r="R89">
        <v>15</v>
      </c>
      <c r="S89">
        <v>10.93</v>
      </c>
      <c r="T89">
        <v>0</v>
      </c>
      <c r="U89">
        <v>418.77</v>
      </c>
      <c r="V89">
        <v>15.464600000000001</v>
      </c>
      <c r="W89">
        <v>44.346499999999999</v>
      </c>
      <c r="X89">
        <v>58.019799999999996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52.663499999999999</v>
      </c>
      <c r="AL89">
        <v>1.7430000000000001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18.768000000000001</v>
      </c>
      <c r="AS89">
        <v>10.089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1663.6068150000001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214.78</v>
      </c>
      <c r="L90">
        <v>119.57</v>
      </c>
      <c r="M90">
        <v>92</v>
      </c>
      <c r="N90">
        <v>118.125</v>
      </c>
      <c r="O90">
        <v>123.66562500000001</v>
      </c>
      <c r="P90">
        <v>136.88</v>
      </c>
      <c r="Q90">
        <v>6.96</v>
      </c>
      <c r="R90">
        <v>15</v>
      </c>
      <c r="S90">
        <v>10.93</v>
      </c>
      <c r="T90">
        <v>0</v>
      </c>
      <c r="U90">
        <v>418.77</v>
      </c>
      <c r="V90">
        <v>15.464600000000001</v>
      </c>
      <c r="W90">
        <v>44.346499999999999</v>
      </c>
      <c r="X90">
        <v>58.019799999999996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52.663499999999999</v>
      </c>
      <c r="AL90">
        <v>1.7430000000000001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18.768000000000001</v>
      </c>
      <c r="AS90">
        <v>10.089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1642.6068150000001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231.41620700000001</v>
      </c>
      <c r="L91">
        <v>119.57</v>
      </c>
      <c r="M91">
        <v>92</v>
      </c>
      <c r="N91">
        <v>118.125</v>
      </c>
      <c r="O91">
        <v>123.66562500000001</v>
      </c>
      <c r="P91">
        <v>136.88</v>
      </c>
      <c r="Q91">
        <v>6.96</v>
      </c>
      <c r="R91">
        <v>22.767099999999999</v>
      </c>
      <c r="S91">
        <v>10.93</v>
      </c>
      <c r="T91">
        <v>0</v>
      </c>
      <c r="U91">
        <v>418.77</v>
      </c>
      <c r="V91">
        <v>20.73</v>
      </c>
      <c r="W91">
        <v>44.346499999999999</v>
      </c>
      <c r="X91">
        <v>58.019799999999996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52.663499999999999</v>
      </c>
      <c r="AL91">
        <v>1.7430000000000001</v>
      </c>
      <c r="AM91">
        <v>0</v>
      </c>
      <c r="AN91">
        <v>0.57389999999999997</v>
      </c>
      <c r="AO91">
        <v>0</v>
      </c>
      <c r="AP91">
        <v>3.843</v>
      </c>
      <c r="AQ91">
        <v>31.122</v>
      </c>
      <c r="AR91">
        <v>16.559999999999999</v>
      </c>
      <c r="AS91">
        <v>10.089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1666.0675220000003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281.41620699999999</v>
      </c>
      <c r="L92">
        <v>119.57</v>
      </c>
      <c r="M92">
        <v>92</v>
      </c>
      <c r="N92">
        <v>118.125</v>
      </c>
      <c r="O92">
        <v>123.66562500000001</v>
      </c>
      <c r="P92">
        <v>136.88</v>
      </c>
      <c r="Q92">
        <v>6.96</v>
      </c>
      <c r="R92">
        <v>22.767099999999999</v>
      </c>
      <c r="S92">
        <v>10.93</v>
      </c>
      <c r="T92">
        <v>0</v>
      </c>
      <c r="U92">
        <v>418.77</v>
      </c>
      <c r="V92">
        <v>20.73</v>
      </c>
      <c r="W92">
        <v>44.346499999999999</v>
      </c>
      <c r="X92">
        <v>58.019799999999996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52.663499999999999</v>
      </c>
      <c r="AL92">
        <v>1.7430000000000001</v>
      </c>
      <c r="AM92">
        <v>0</v>
      </c>
      <c r="AN92">
        <v>0.57389999999999997</v>
      </c>
      <c r="AO92">
        <v>0</v>
      </c>
      <c r="AP92">
        <v>3.843</v>
      </c>
      <c r="AQ92">
        <v>31.122</v>
      </c>
      <c r="AR92">
        <v>16.559999999999999</v>
      </c>
      <c r="AS92">
        <v>10.089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1713.0675220000003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289.5838</v>
      </c>
      <c r="L93">
        <v>119.57</v>
      </c>
      <c r="M93">
        <v>92</v>
      </c>
      <c r="N93">
        <v>118.125</v>
      </c>
      <c r="O93">
        <v>123.66562500000001</v>
      </c>
      <c r="P93">
        <v>136.88</v>
      </c>
      <c r="Q93">
        <v>6.96</v>
      </c>
      <c r="R93">
        <v>22.767099999999999</v>
      </c>
      <c r="S93">
        <v>10.93</v>
      </c>
      <c r="T93">
        <v>0</v>
      </c>
      <c r="U93">
        <v>418.77</v>
      </c>
      <c r="V93">
        <v>20.73</v>
      </c>
      <c r="W93">
        <v>44.346499999999999</v>
      </c>
      <c r="X93">
        <v>58.019799999999996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52.663499999999999</v>
      </c>
      <c r="AL93">
        <v>1.7430000000000001</v>
      </c>
      <c r="AM93">
        <v>0</v>
      </c>
      <c r="AN93">
        <v>0.57389999999999997</v>
      </c>
      <c r="AO93">
        <v>0</v>
      </c>
      <c r="AP93">
        <v>3.843</v>
      </c>
      <c r="AQ93">
        <v>31.122</v>
      </c>
      <c r="AR93">
        <v>16.559999999999999</v>
      </c>
      <c r="AS93">
        <v>10.089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1718.2351150000004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289.5838</v>
      </c>
      <c r="L94">
        <v>119.57</v>
      </c>
      <c r="M94">
        <v>92</v>
      </c>
      <c r="N94">
        <v>118.125</v>
      </c>
      <c r="O94">
        <v>123.66562500000001</v>
      </c>
      <c r="P94">
        <v>136.88</v>
      </c>
      <c r="Q94">
        <v>6.96</v>
      </c>
      <c r="R94">
        <v>22.767099999999999</v>
      </c>
      <c r="S94">
        <v>10.93</v>
      </c>
      <c r="T94">
        <v>0</v>
      </c>
      <c r="U94">
        <v>418.77</v>
      </c>
      <c r="V94">
        <v>20.73</v>
      </c>
      <c r="W94">
        <v>44.346499999999999</v>
      </c>
      <c r="X94">
        <v>58.019799999999996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52.663499999999999</v>
      </c>
      <c r="AL94">
        <v>1.7430000000000001</v>
      </c>
      <c r="AM94">
        <v>0</v>
      </c>
      <c r="AN94">
        <v>0.57389999999999997</v>
      </c>
      <c r="AO94">
        <v>0</v>
      </c>
      <c r="AP94">
        <v>3.843</v>
      </c>
      <c r="AQ94">
        <v>31.122</v>
      </c>
      <c r="AR94">
        <v>16.559999999999999</v>
      </c>
      <c r="AS94">
        <v>10.089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1718.2351150000004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254.78</v>
      </c>
      <c r="L95">
        <v>119.57</v>
      </c>
      <c r="M95">
        <v>92</v>
      </c>
      <c r="N95">
        <v>118.125</v>
      </c>
      <c r="O95">
        <v>123.66562500000001</v>
      </c>
      <c r="P95">
        <v>136.88</v>
      </c>
      <c r="Q95">
        <v>6.96</v>
      </c>
      <c r="R95">
        <v>14.69</v>
      </c>
      <c r="S95">
        <v>10.93</v>
      </c>
      <c r="T95">
        <v>0</v>
      </c>
      <c r="U95">
        <v>418.77</v>
      </c>
      <c r="V95">
        <v>9.1045999999999996</v>
      </c>
      <c r="W95">
        <v>44.346499999999999</v>
      </c>
      <c r="X95">
        <v>58.019799999999996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52.663499999999999</v>
      </c>
      <c r="AL95">
        <v>1.7430000000000001</v>
      </c>
      <c r="AM95">
        <v>0</v>
      </c>
      <c r="AN95">
        <v>0.57389999999999997</v>
      </c>
      <c r="AO95">
        <v>0</v>
      </c>
      <c r="AP95">
        <v>3.843</v>
      </c>
      <c r="AQ95">
        <v>31.122</v>
      </c>
      <c r="AR95">
        <v>17.664000000000001</v>
      </c>
      <c r="AS95">
        <v>10.089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1661.832815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254.78</v>
      </c>
      <c r="L96">
        <v>119.57</v>
      </c>
      <c r="M96">
        <v>92</v>
      </c>
      <c r="N96">
        <v>118.125</v>
      </c>
      <c r="O96">
        <v>123.66562500000001</v>
      </c>
      <c r="P96">
        <v>136.88</v>
      </c>
      <c r="Q96">
        <v>6.96</v>
      </c>
      <c r="R96">
        <v>14.69</v>
      </c>
      <c r="S96">
        <v>10.93</v>
      </c>
      <c r="T96">
        <v>0</v>
      </c>
      <c r="U96">
        <v>418.77</v>
      </c>
      <c r="V96">
        <v>9.1045999999999996</v>
      </c>
      <c r="W96">
        <v>44.346499999999999</v>
      </c>
      <c r="X96">
        <v>58.019799999999996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52.663499999999999</v>
      </c>
      <c r="AL96">
        <v>1.7430000000000001</v>
      </c>
      <c r="AM96">
        <v>0</v>
      </c>
      <c r="AN96">
        <v>0.57389999999999997</v>
      </c>
      <c r="AO96">
        <v>0</v>
      </c>
      <c r="AP96">
        <v>3.843</v>
      </c>
      <c r="AQ96">
        <v>31.122</v>
      </c>
      <c r="AR96">
        <v>17.664000000000001</v>
      </c>
      <c r="AS96">
        <v>10.089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1660.832815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219.78</v>
      </c>
      <c r="L97">
        <v>119.57</v>
      </c>
      <c r="M97">
        <v>92</v>
      </c>
      <c r="N97">
        <v>118.125</v>
      </c>
      <c r="O97">
        <v>123.66562500000001</v>
      </c>
      <c r="P97">
        <v>136.88</v>
      </c>
      <c r="Q97">
        <v>6.96</v>
      </c>
      <c r="R97">
        <v>14.69</v>
      </c>
      <c r="S97">
        <v>10.93</v>
      </c>
      <c r="T97">
        <v>0</v>
      </c>
      <c r="U97">
        <v>418.77</v>
      </c>
      <c r="V97">
        <v>9.1045999999999996</v>
      </c>
      <c r="W97">
        <v>36.346499999999999</v>
      </c>
      <c r="X97">
        <v>56.4465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18.940000000000001</v>
      </c>
      <c r="AI97">
        <v>0</v>
      </c>
      <c r="AJ97">
        <v>0</v>
      </c>
      <c r="AK97">
        <v>52.663499999999999</v>
      </c>
      <c r="AL97">
        <v>1.7430000000000001</v>
      </c>
      <c r="AM97">
        <v>0</v>
      </c>
      <c r="AN97">
        <v>0.57389999999999997</v>
      </c>
      <c r="AO97">
        <v>0</v>
      </c>
      <c r="AP97">
        <v>3.2025000000000001</v>
      </c>
      <c r="AQ97">
        <v>31.122</v>
      </c>
      <c r="AR97">
        <v>6.6239999999999997</v>
      </c>
      <c r="AS97">
        <v>10.089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1601.579015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179.78</v>
      </c>
      <c r="L98">
        <v>119.57</v>
      </c>
      <c r="M98">
        <v>92</v>
      </c>
      <c r="N98">
        <v>118.125</v>
      </c>
      <c r="O98">
        <v>123.66562500000001</v>
      </c>
      <c r="P98">
        <v>136.88</v>
      </c>
      <c r="Q98">
        <v>12.67</v>
      </c>
      <c r="R98">
        <v>14.69</v>
      </c>
      <c r="S98">
        <v>10.93</v>
      </c>
      <c r="T98">
        <v>0</v>
      </c>
      <c r="U98">
        <v>418.77</v>
      </c>
      <c r="V98">
        <v>9.1045999999999996</v>
      </c>
      <c r="W98">
        <v>36.346499999999999</v>
      </c>
      <c r="X98">
        <v>56.4465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18.940000000000001</v>
      </c>
      <c r="AI98">
        <v>0</v>
      </c>
      <c r="AJ98">
        <v>0</v>
      </c>
      <c r="AK98">
        <v>52.663499999999999</v>
      </c>
      <c r="AL98">
        <v>1.7430000000000001</v>
      </c>
      <c r="AM98">
        <v>0</v>
      </c>
      <c r="AN98">
        <v>0.57389999999999997</v>
      </c>
      <c r="AO98">
        <v>0</v>
      </c>
      <c r="AP98">
        <v>3.2025000000000001</v>
      </c>
      <c r="AQ98">
        <v>15.561</v>
      </c>
      <c r="AR98">
        <v>6.6239999999999997</v>
      </c>
      <c r="AS98">
        <v>12.1068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1552.745815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6.783332147499995</v>
      </c>
      <c r="L99">
        <f t="shared" si="2"/>
        <v>4.2717249999999991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3.2852024999999978</v>
      </c>
      <c r="Q99">
        <f t="shared" si="2"/>
        <v>0.26161682675000031</v>
      </c>
      <c r="R99">
        <f t="shared" si="2"/>
        <v>0.69422550200000033</v>
      </c>
      <c r="S99">
        <f t="shared" si="2"/>
        <v>0.37952490375000036</v>
      </c>
      <c r="T99">
        <f t="shared" si="2"/>
        <v>0</v>
      </c>
      <c r="U99">
        <f t="shared" si="2"/>
        <v>10.021271737499994</v>
      </c>
      <c r="V99">
        <f t="shared" si="2"/>
        <v>0.38324894725000047</v>
      </c>
      <c r="W99">
        <f t="shared" si="2"/>
        <v>0.94616908375000164</v>
      </c>
      <c r="X99">
        <f t="shared" si="2"/>
        <v>1.2782109749999997</v>
      </c>
      <c r="Y99">
        <f t="shared" si="2"/>
        <v>0</v>
      </c>
      <c r="Z99">
        <f t="shared" si="2"/>
        <v>5.8156999999999993E-2</v>
      </c>
      <c r="AA99">
        <f t="shared" si="2"/>
        <v>0.13433080999999999</v>
      </c>
      <c r="AB99">
        <f t="shared" si="2"/>
        <v>0.19096557999999994</v>
      </c>
      <c r="AC99">
        <f t="shared" si="2"/>
        <v>4.0826795750000006E-2</v>
      </c>
      <c r="AD99">
        <f t="shared" si="2"/>
        <v>0.13956365000000001</v>
      </c>
      <c r="AE99">
        <f t="shared" si="2"/>
        <v>0.4737669949999998</v>
      </c>
      <c r="AF99">
        <f t="shared" si="2"/>
        <v>0.28290312000000034</v>
      </c>
      <c r="AG99">
        <f t="shared" si="2"/>
        <v>0</v>
      </c>
      <c r="AH99">
        <f t="shared" si="2"/>
        <v>0.84756500000000057</v>
      </c>
      <c r="AI99">
        <f t="shared" si="2"/>
        <v>6.4973920000000004E-2</v>
      </c>
      <c r="AJ99">
        <f t="shared" si="2"/>
        <v>0</v>
      </c>
      <c r="AK99">
        <f t="shared" si="2"/>
        <v>1.263924</v>
      </c>
      <c r="AL99">
        <f t="shared" si="2"/>
        <v>0.28780416000000009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0.11198630100000005</v>
      </c>
      <c r="AQ99">
        <f t="shared" si="2"/>
        <v>0.5436899999999999</v>
      </c>
      <c r="AR99">
        <f t="shared" si="2"/>
        <v>0.37867200000000006</v>
      </c>
      <c r="AS99">
        <f t="shared" si="2"/>
        <v>0.29974418999999974</v>
      </c>
      <c r="AT99">
        <f t="shared" si="2"/>
        <v>0.46440434874999914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2.1828000000000003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44.155325764000004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284.33826499999998</v>
      </c>
      <c r="L3">
        <v>115.74</v>
      </c>
      <c r="M3">
        <v>88.733999999999995</v>
      </c>
      <c r="N3">
        <v>113.931562</v>
      </c>
      <c r="O3">
        <v>119.27549500000001</v>
      </c>
      <c r="P3">
        <v>132.01593800000001</v>
      </c>
      <c r="Q3">
        <v>7.7160000000000002</v>
      </c>
      <c r="R3">
        <v>15.432</v>
      </c>
      <c r="S3">
        <v>10.609500000000001</v>
      </c>
      <c r="T3">
        <v>0</v>
      </c>
      <c r="U3">
        <v>365.99760900000001</v>
      </c>
      <c r="V3">
        <v>8.7813870000000005</v>
      </c>
      <c r="W3">
        <v>28.800549</v>
      </c>
      <c r="X3">
        <v>52.105665999999999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15.893853</v>
      </c>
      <c r="AF3">
        <v>8.5589729999999999</v>
      </c>
      <c r="AG3">
        <v>0</v>
      </c>
      <c r="AH3">
        <v>0</v>
      </c>
      <c r="AI3">
        <v>0</v>
      </c>
      <c r="AJ3">
        <v>0</v>
      </c>
      <c r="AK3">
        <v>50.793945999999998</v>
      </c>
      <c r="AL3">
        <v>2.241498</v>
      </c>
      <c r="AM3">
        <v>0</v>
      </c>
      <c r="AN3">
        <v>0.55352699999999999</v>
      </c>
      <c r="AO3">
        <v>0</v>
      </c>
      <c r="AP3">
        <v>3.0888110000000002</v>
      </c>
      <c r="AQ3">
        <v>0</v>
      </c>
      <c r="AR3">
        <v>47.916359999999997</v>
      </c>
      <c r="AS3">
        <v>23.872995</v>
      </c>
      <c r="AT3">
        <v>19.290037000000002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62.69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1578.3779710000001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284.33826499999998</v>
      </c>
      <c r="L4">
        <v>115.74</v>
      </c>
      <c r="M4">
        <v>88.733999999999995</v>
      </c>
      <c r="N4">
        <v>113.931562</v>
      </c>
      <c r="O4">
        <v>119.27549500000001</v>
      </c>
      <c r="P4">
        <v>132.01593800000001</v>
      </c>
      <c r="Q4">
        <v>7.7160000000000002</v>
      </c>
      <c r="R4">
        <v>15.432</v>
      </c>
      <c r="S4">
        <v>10.609500000000001</v>
      </c>
      <c r="T4">
        <v>0</v>
      </c>
      <c r="U4">
        <v>372.86967199999998</v>
      </c>
      <c r="V4">
        <v>8.7813870000000005</v>
      </c>
      <c r="W4">
        <v>28.800549</v>
      </c>
      <c r="X4">
        <v>52.105665999999999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15.893853</v>
      </c>
      <c r="AF4">
        <v>8.5589729999999999</v>
      </c>
      <c r="AG4">
        <v>0</v>
      </c>
      <c r="AH4">
        <v>0</v>
      </c>
      <c r="AI4">
        <v>0</v>
      </c>
      <c r="AJ4">
        <v>0</v>
      </c>
      <c r="AK4">
        <v>50.793945999999998</v>
      </c>
      <c r="AL4">
        <v>2.241498</v>
      </c>
      <c r="AM4">
        <v>0</v>
      </c>
      <c r="AN4">
        <v>0.55352699999999999</v>
      </c>
      <c r="AO4">
        <v>0</v>
      </c>
      <c r="AP4">
        <v>3.0888110000000002</v>
      </c>
      <c r="AQ4">
        <v>0</v>
      </c>
      <c r="AR4">
        <v>47.916359999999997</v>
      </c>
      <c r="AS4">
        <v>23.872995</v>
      </c>
      <c r="AT4">
        <v>18.096208000000001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62.69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1584.0562050000001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284.33826499999998</v>
      </c>
      <c r="L5">
        <v>115.74</v>
      </c>
      <c r="M5">
        <v>88.733999999999995</v>
      </c>
      <c r="N5">
        <v>113.931562</v>
      </c>
      <c r="O5">
        <v>119.27549500000001</v>
      </c>
      <c r="P5">
        <v>132.01593800000001</v>
      </c>
      <c r="Q5">
        <v>7.7160000000000002</v>
      </c>
      <c r="R5">
        <v>15.432</v>
      </c>
      <c r="S5">
        <v>10.609500000000001</v>
      </c>
      <c r="T5">
        <v>0</v>
      </c>
      <c r="U5">
        <v>382.18312500000002</v>
      </c>
      <c r="V5">
        <v>8.7813870000000005</v>
      </c>
      <c r="W5">
        <v>28.800549</v>
      </c>
      <c r="X5">
        <v>46.995840999999999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15.893853</v>
      </c>
      <c r="AF5">
        <v>8.5589729999999999</v>
      </c>
      <c r="AG5">
        <v>0</v>
      </c>
      <c r="AH5">
        <v>0</v>
      </c>
      <c r="AI5">
        <v>0</v>
      </c>
      <c r="AJ5">
        <v>0</v>
      </c>
      <c r="AK5">
        <v>50.793945999999998</v>
      </c>
      <c r="AL5">
        <v>2.241498</v>
      </c>
      <c r="AM5">
        <v>0</v>
      </c>
      <c r="AN5">
        <v>0.55352699999999999</v>
      </c>
      <c r="AO5">
        <v>0</v>
      </c>
      <c r="AP5">
        <v>3.0888110000000002</v>
      </c>
      <c r="AQ5">
        <v>0</v>
      </c>
      <c r="AR5">
        <v>6.3888480000000003</v>
      </c>
      <c r="AS5">
        <v>23.872995</v>
      </c>
      <c r="AT5">
        <v>16.715914000000001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58.83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1541.4920270000002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284.33826499999998</v>
      </c>
      <c r="L6">
        <v>115.74</v>
      </c>
      <c r="M6">
        <v>88.733999999999995</v>
      </c>
      <c r="N6">
        <v>113.931562</v>
      </c>
      <c r="O6">
        <v>119.27549500000001</v>
      </c>
      <c r="P6">
        <v>132.01593800000001</v>
      </c>
      <c r="Q6">
        <v>7.7160000000000002</v>
      </c>
      <c r="R6">
        <v>15.432</v>
      </c>
      <c r="S6">
        <v>10.609500000000001</v>
      </c>
      <c r="T6">
        <v>0</v>
      </c>
      <c r="U6">
        <v>389.86898400000001</v>
      </c>
      <c r="V6">
        <v>8.7813870000000005</v>
      </c>
      <c r="W6">
        <v>28.800549</v>
      </c>
      <c r="X6">
        <v>46.995840999999999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15.893853</v>
      </c>
      <c r="AF6">
        <v>8.5589729999999999</v>
      </c>
      <c r="AG6">
        <v>0</v>
      </c>
      <c r="AH6">
        <v>0</v>
      </c>
      <c r="AI6">
        <v>0</v>
      </c>
      <c r="AJ6">
        <v>0</v>
      </c>
      <c r="AK6">
        <v>50.793945999999998</v>
      </c>
      <c r="AL6">
        <v>2.241498</v>
      </c>
      <c r="AM6">
        <v>0</v>
      </c>
      <c r="AN6">
        <v>0.55352699999999999</v>
      </c>
      <c r="AO6">
        <v>0</v>
      </c>
      <c r="AP6">
        <v>3.0888110000000002</v>
      </c>
      <c r="AQ6">
        <v>0</v>
      </c>
      <c r="AR6">
        <v>6.3888480000000003</v>
      </c>
      <c r="AS6">
        <v>23.872995</v>
      </c>
      <c r="AT6">
        <v>15.897539999999999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58.83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1548.359512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250.58076500000001</v>
      </c>
      <c r="L7">
        <v>115.74</v>
      </c>
      <c r="M7">
        <v>88.733999999999995</v>
      </c>
      <c r="N7">
        <v>113.931562</v>
      </c>
      <c r="O7">
        <v>119.27549500000001</v>
      </c>
      <c r="P7">
        <v>132.01593800000001</v>
      </c>
      <c r="Q7">
        <v>7.7160000000000002</v>
      </c>
      <c r="R7">
        <v>15.432</v>
      </c>
      <c r="S7">
        <v>10.609500000000001</v>
      </c>
      <c r="T7">
        <v>0</v>
      </c>
      <c r="U7">
        <v>396.74104699999998</v>
      </c>
      <c r="V7">
        <v>8.7813870000000005</v>
      </c>
      <c r="W7">
        <v>28.800549</v>
      </c>
      <c r="X7">
        <v>46.995840999999999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15.893853</v>
      </c>
      <c r="AF7">
        <v>8.5589729999999999</v>
      </c>
      <c r="AG7">
        <v>0</v>
      </c>
      <c r="AH7">
        <v>0</v>
      </c>
      <c r="AI7">
        <v>0</v>
      </c>
      <c r="AJ7">
        <v>0</v>
      </c>
      <c r="AK7">
        <v>50.793945999999998</v>
      </c>
      <c r="AL7">
        <v>2.241498</v>
      </c>
      <c r="AM7">
        <v>0</v>
      </c>
      <c r="AN7">
        <v>0.55352699999999999</v>
      </c>
      <c r="AO7">
        <v>0</v>
      </c>
      <c r="AP7">
        <v>3.0888110000000002</v>
      </c>
      <c r="AQ7">
        <v>0</v>
      </c>
      <c r="AR7">
        <v>6.3888480000000003</v>
      </c>
      <c r="AS7">
        <v>23.872995</v>
      </c>
      <c r="AT7">
        <v>16.326947000000001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57.87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1520.9434820000001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183.065765</v>
      </c>
      <c r="L8">
        <v>115.74</v>
      </c>
      <c r="M8">
        <v>88.733999999999995</v>
      </c>
      <c r="N8">
        <v>113.931562</v>
      </c>
      <c r="O8">
        <v>119.27549500000001</v>
      </c>
      <c r="P8">
        <v>132.01593800000001</v>
      </c>
      <c r="Q8">
        <v>7.7160000000000002</v>
      </c>
      <c r="R8">
        <v>15.432</v>
      </c>
      <c r="S8">
        <v>10.609500000000001</v>
      </c>
      <c r="T8">
        <v>0</v>
      </c>
      <c r="U8">
        <v>403.076076</v>
      </c>
      <c r="V8">
        <v>8.7813870000000005</v>
      </c>
      <c r="W8">
        <v>28.800549</v>
      </c>
      <c r="X8">
        <v>46.995840999999999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15.893853</v>
      </c>
      <c r="AF8">
        <v>8.5589729999999999</v>
      </c>
      <c r="AG8">
        <v>0</v>
      </c>
      <c r="AH8">
        <v>0</v>
      </c>
      <c r="AI8">
        <v>0</v>
      </c>
      <c r="AJ8">
        <v>0</v>
      </c>
      <c r="AK8">
        <v>50.793945999999998</v>
      </c>
      <c r="AL8">
        <v>2.241498</v>
      </c>
      <c r="AM8">
        <v>0</v>
      </c>
      <c r="AN8">
        <v>0.55352699999999999</v>
      </c>
      <c r="AO8">
        <v>0</v>
      </c>
      <c r="AP8">
        <v>3.0888110000000002</v>
      </c>
      <c r="AQ8">
        <v>0</v>
      </c>
      <c r="AR8">
        <v>6.3888480000000003</v>
      </c>
      <c r="AS8">
        <v>23.872995</v>
      </c>
      <c r="AT8">
        <v>15.125555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54.98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1455.6721190000003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173.61</v>
      </c>
      <c r="L9">
        <v>115.74</v>
      </c>
      <c r="M9">
        <v>88.733999999999995</v>
      </c>
      <c r="N9">
        <v>113.931562</v>
      </c>
      <c r="O9">
        <v>119.27549500000001</v>
      </c>
      <c r="P9">
        <v>132.01593800000001</v>
      </c>
      <c r="Q9">
        <v>7.7160000000000002</v>
      </c>
      <c r="R9">
        <v>15.432</v>
      </c>
      <c r="S9">
        <v>10.609500000000001</v>
      </c>
      <c r="T9">
        <v>0</v>
      </c>
      <c r="U9">
        <v>403.90366499999999</v>
      </c>
      <c r="V9">
        <v>8.7813870000000005</v>
      </c>
      <c r="W9">
        <v>28.800549</v>
      </c>
      <c r="X9">
        <v>46.995840999999999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15.893853</v>
      </c>
      <c r="AF9">
        <v>8.5589729999999999</v>
      </c>
      <c r="AG9">
        <v>0</v>
      </c>
      <c r="AH9">
        <v>0</v>
      </c>
      <c r="AI9">
        <v>0</v>
      </c>
      <c r="AJ9">
        <v>0</v>
      </c>
      <c r="AK9">
        <v>50.793945999999998</v>
      </c>
      <c r="AL9">
        <v>2.241498</v>
      </c>
      <c r="AM9">
        <v>0</v>
      </c>
      <c r="AN9">
        <v>0.55352699999999999</v>
      </c>
      <c r="AO9">
        <v>0</v>
      </c>
      <c r="AP9">
        <v>3.0888110000000002</v>
      </c>
      <c r="AQ9">
        <v>0</v>
      </c>
      <c r="AR9">
        <v>6.3888480000000003</v>
      </c>
      <c r="AS9">
        <v>10.379562999999999</v>
      </c>
      <c r="AT9">
        <v>15.68566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55.94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1435.0706160000004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173.61</v>
      </c>
      <c r="L10">
        <v>115.74</v>
      </c>
      <c r="M10">
        <v>88.733999999999995</v>
      </c>
      <c r="N10">
        <v>113.931562</v>
      </c>
      <c r="O10">
        <v>119.27549500000001</v>
      </c>
      <c r="P10">
        <v>132.01593800000001</v>
      </c>
      <c r="Q10">
        <v>7.7160000000000002</v>
      </c>
      <c r="R10">
        <v>15.432</v>
      </c>
      <c r="S10">
        <v>10.609500000000001</v>
      </c>
      <c r="T10">
        <v>0</v>
      </c>
      <c r="U10">
        <v>403.90366499999999</v>
      </c>
      <c r="V10">
        <v>8.7813870000000005</v>
      </c>
      <c r="W10">
        <v>28.800549</v>
      </c>
      <c r="X10">
        <v>46.995840999999999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15.893853</v>
      </c>
      <c r="AF10">
        <v>8.5589729999999999</v>
      </c>
      <c r="AG10">
        <v>0</v>
      </c>
      <c r="AH10">
        <v>0</v>
      </c>
      <c r="AI10">
        <v>0</v>
      </c>
      <c r="AJ10">
        <v>0</v>
      </c>
      <c r="AK10">
        <v>50.793945999999998</v>
      </c>
      <c r="AL10">
        <v>2.241498</v>
      </c>
      <c r="AM10">
        <v>0</v>
      </c>
      <c r="AN10">
        <v>0.55352699999999999</v>
      </c>
      <c r="AO10">
        <v>0</v>
      </c>
      <c r="AP10">
        <v>3.0888110000000002</v>
      </c>
      <c r="AQ10">
        <v>0</v>
      </c>
      <c r="AR10">
        <v>6.3888480000000003</v>
      </c>
      <c r="AS10">
        <v>10.379562999999999</v>
      </c>
      <c r="AT10">
        <v>14.428198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56.91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1434.7831540000004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173.61</v>
      </c>
      <c r="L11">
        <v>115.70142</v>
      </c>
      <c r="M11">
        <v>88.733999999999995</v>
      </c>
      <c r="N11">
        <v>113.931562</v>
      </c>
      <c r="O11">
        <v>119.27549500000001</v>
      </c>
      <c r="P11">
        <v>132.01593800000001</v>
      </c>
      <c r="Q11">
        <v>7.5809699999999998</v>
      </c>
      <c r="R11">
        <v>12.538500000000001</v>
      </c>
      <c r="S11">
        <v>10.435890000000001</v>
      </c>
      <c r="T11">
        <v>0</v>
      </c>
      <c r="U11">
        <v>403.90366499999999</v>
      </c>
      <c r="V11">
        <v>5.5829810000000002</v>
      </c>
      <c r="W11">
        <v>28.800549</v>
      </c>
      <c r="X11">
        <v>46.995840999999999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15.893853</v>
      </c>
      <c r="AF11">
        <v>8.5589729999999999</v>
      </c>
      <c r="AG11">
        <v>0</v>
      </c>
      <c r="AH11">
        <v>0</v>
      </c>
      <c r="AI11">
        <v>0</v>
      </c>
      <c r="AJ11">
        <v>0</v>
      </c>
      <c r="AK11">
        <v>50.793945999999998</v>
      </c>
      <c r="AL11">
        <v>2.241498</v>
      </c>
      <c r="AM11">
        <v>0</v>
      </c>
      <c r="AN11">
        <v>0.55352699999999999</v>
      </c>
      <c r="AO11">
        <v>0</v>
      </c>
      <c r="AP11">
        <v>3.0888110000000002</v>
      </c>
      <c r="AQ11">
        <v>0</v>
      </c>
      <c r="AR11">
        <v>6.3888480000000003</v>
      </c>
      <c r="AS11">
        <v>10.379562999999999</v>
      </c>
      <c r="AT11">
        <v>14.471057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55.94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1427.4168870000001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173.61</v>
      </c>
      <c r="L12">
        <v>115.70142</v>
      </c>
      <c r="M12">
        <v>88.733999999999995</v>
      </c>
      <c r="N12">
        <v>113.931562</v>
      </c>
      <c r="O12">
        <v>119.27549500000001</v>
      </c>
      <c r="P12">
        <v>132.01593800000001</v>
      </c>
      <c r="Q12">
        <v>7.5809699999999998</v>
      </c>
      <c r="R12">
        <v>12.538500000000001</v>
      </c>
      <c r="S12">
        <v>10.435890000000001</v>
      </c>
      <c r="T12">
        <v>0</v>
      </c>
      <c r="U12">
        <v>403.90366499999999</v>
      </c>
      <c r="V12">
        <v>2.8935</v>
      </c>
      <c r="W12">
        <v>28.800549</v>
      </c>
      <c r="X12">
        <v>46.995840999999999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15.893853</v>
      </c>
      <c r="AF12">
        <v>8.5589729999999999</v>
      </c>
      <c r="AG12">
        <v>0</v>
      </c>
      <c r="AH12">
        <v>0</v>
      </c>
      <c r="AI12">
        <v>0</v>
      </c>
      <c r="AJ12">
        <v>0</v>
      </c>
      <c r="AK12">
        <v>50.793945999999998</v>
      </c>
      <c r="AL12">
        <v>2.241498</v>
      </c>
      <c r="AM12">
        <v>0</v>
      </c>
      <c r="AN12">
        <v>0.55352699999999999</v>
      </c>
      <c r="AO12">
        <v>0</v>
      </c>
      <c r="AP12">
        <v>3.0888110000000002</v>
      </c>
      <c r="AQ12">
        <v>0</v>
      </c>
      <c r="AR12">
        <v>6.3888480000000003</v>
      </c>
      <c r="AS12">
        <v>10.379562999999999</v>
      </c>
      <c r="AT12">
        <v>15.905405999999999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54.98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1425.201755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173.61</v>
      </c>
      <c r="L13">
        <v>115.70142</v>
      </c>
      <c r="M13">
        <v>88.733999999999995</v>
      </c>
      <c r="N13">
        <v>113.931562</v>
      </c>
      <c r="O13">
        <v>119.27549500000001</v>
      </c>
      <c r="P13">
        <v>132.01593800000001</v>
      </c>
      <c r="Q13">
        <v>7.5809699999999998</v>
      </c>
      <c r="R13">
        <v>12.538500000000001</v>
      </c>
      <c r="S13">
        <v>10.435890000000001</v>
      </c>
      <c r="T13">
        <v>0</v>
      </c>
      <c r="U13">
        <v>403.90366499999999</v>
      </c>
      <c r="V13">
        <v>2.8935</v>
      </c>
      <c r="W13">
        <v>14.467499999999999</v>
      </c>
      <c r="X13">
        <v>46.995840999999999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15.893853</v>
      </c>
      <c r="AF13">
        <v>8.5589729999999999</v>
      </c>
      <c r="AG13">
        <v>0</v>
      </c>
      <c r="AH13">
        <v>0</v>
      </c>
      <c r="AI13">
        <v>0</v>
      </c>
      <c r="AJ13">
        <v>0</v>
      </c>
      <c r="AK13">
        <v>50.793945999999998</v>
      </c>
      <c r="AL13">
        <v>2.241498</v>
      </c>
      <c r="AM13">
        <v>0</v>
      </c>
      <c r="AN13">
        <v>0.55352699999999999</v>
      </c>
      <c r="AO13">
        <v>0</v>
      </c>
      <c r="AP13">
        <v>3.0888110000000002</v>
      </c>
      <c r="AQ13">
        <v>0</v>
      </c>
      <c r="AR13">
        <v>6.3888480000000003</v>
      </c>
      <c r="AS13">
        <v>10.379562999999999</v>
      </c>
      <c r="AT13">
        <v>14.289733999999999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1408.2830339999998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173.61</v>
      </c>
      <c r="L14">
        <v>115.70142</v>
      </c>
      <c r="M14">
        <v>88.733999999999995</v>
      </c>
      <c r="N14">
        <v>113.931562</v>
      </c>
      <c r="O14">
        <v>119.27549500000001</v>
      </c>
      <c r="P14">
        <v>132.01593800000001</v>
      </c>
      <c r="Q14">
        <v>7.5809699999999998</v>
      </c>
      <c r="R14">
        <v>12.538500000000001</v>
      </c>
      <c r="S14">
        <v>10.435890000000001</v>
      </c>
      <c r="T14">
        <v>0</v>
      </c>
      <c r="U14">
        <v>403.90366499999999</v>
      </c>
      <c r="V14">
        <v>2.8935</v>
      </c>
      <c r="W14">
        <v>14.467499999999999</v>
      </c>
      <c r="X14">
        <v>46.995840999999999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15.893853</v>
      </c>
      <c r="AF14">
        <v>8.5589729999999999</v>
      </c>
      <c r="AG14">
        <v>0</v>
      </c>
      <c r="AH14">
        <v>0</v>
      </c>
      <c r="AI14">
        <v>0</v>
      </c>
      <c r="AJ14">
        <v>0</v>
      </c>
      <c r="AK14">
        <v>50.793945999999998</v>
      </c>
      <c r="AL14">
        <v>2.241498</v>
      </c>
      <c r="AM14">
        <v>0</v>
      </c>
      <c r="AN14">
        <v>0.55352699999999999</v>
      </c>
      <c r="AO14">
        <v>0</v>
      </c>
      <c r="AP14">
        <v>3.0888110000000002</v>
      </c>
      <c r="AQ14">
        <v>0</v>
      </c>
      <c r="AR14">
        <v>6.3888480000000003</v>
      </c>
      <c r="AS14">
        <v>10.379562999999999</v>
      </c>
      <c r="AT14">
        <v>13.945240999999999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54.98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1408.9085409999998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173.61</v>
      </c>
      <c r="L15">
        <v>115.70142</v>
      </c>
      <c r="M15">
        <v>88.733999999999995</v>
      </c>
      <c r="N15">
        <v>113.931562</v>
      </c>
      <c r="O15">
        <v>119.27549500000001</v>
      </c>
      <c r="P15">
        <v>132.01593800000001</v>
      </c>
      <c r="Q15">
        <v>7.5809699999999998</v>
      </c>
      <c r="R15">
        <v>12.538500000000001</v>
      </c>
      <c r="S15">
        <v>10.435890000000001</v>
      </c>
      <c r="T15">
        <v>0</v>
      </c>
      <c r="U15">
        <v>403.90366499999999</v>
      </c>
      <c r="V15">
        <v>2.8935</v>
      </c>
      <c r="W15">
        <v>14.467499999999999</v>
      </c>
      <c r="X15">
        <v>46.995840999999999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15.893853</v>
      </c>
      <c r="AF15">
        <v>8.5589729999999999</v>
      </c>
      <c r="AG15">
        <v>0</v>
      </c>
      <c r="AH15">
        <v>0</v>
      </c>
      <c r="AI15">
        <v>0</v>
      </c>
      <c r="AJ15">
        <v>0</v>
      </c>
      <c r="AK15">
        <v>50.793945999999998</v>
      </c>
      <c r="AL15">
        <v>2.241498</v>
      </c>
      <c r="AM15">
        <v>0</v>
      </c>
      <c r="AN15">
        <v>0.55352699999999999</v>
      </c>
      <c r="AO15">
        <v>0</v>
      </c>
      <c r="AP15">
        <v>11.499027</v>
      </c>
      <c r="AQ15">
        <v>0</v>
      </c>
      <c r="AR15">
        <v>6.3888480000000003</v>
      </c>
      <c r="AS15">
        <v>10.379562999999999</v>
      </c>
      <c r="AT15">
        <v>15.143506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1418.5170219999998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173.61</v>
      </c>
      <c r="L16">
        <v>115.70142</v>
      </c>
      <c r="M16">
        <v>88.733999999999995</v>
      </c>
      <c r="N16">
        <v>113.931562</v>
      </c>
      <c r="O16">
        <v>119.27549500000001</v>
      </c>
      <c r="P16">
        <v>132.01593800000001</v>
      </c>
      <c r="Q16">
        <v>7.5809699999999998</v>
      </c>
      <c r="R16">
        <v>12.538500000000001</v>
      </c>
      <c r="S16">
        <v>10.435890000000001</v>
      </c>
      <c r="T16">
        <v>0</v>
      </c>
      <c r="U16">
        <v>403.90366499999999</v>
      </c>
      <c r="V16">
        <v>2.8935</v>
      </c>
      <c r="W16">
        <v>14.467499999999999</v>
      </c>
      <c r="X16">
        <v>46.995840999999999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15.893853</v>
      </c>
      <c r="AF16">
        <v>8.5589729999999999</v>
      </c>
      <c r="AG16">
        <v>0</v>
      </c>
      <c r="AH16">
        <v>0</v>
      </c>
      <c r="AI16">
        <v>0</v>
      </c>
      <c r="AJ16">
        <v>0</v>
      </c>
      <c r="AK16">
        <v>50.793945999999998</v>
      </c>
      <c r="AL16">
        <v>2.241498</v>
      </c>
      <c r="AM16">
        <v>0</v>
      </c>
      <c r="AN16">
        <v>0.55352699999999999</v>
      </c>
      <c r="AO16">
        <v>0</v>
      </c>
      <c r="AP16">
        <v>11.499027</v>
      </c>
      <c r="AQ16">
        <v>0</v>
      </c>
      <c r="AR16">
        <v>6.3888480000000003</v>
      </c>
      <c r="AS16">
        <v>10.379562999999999</v>
      </c>
      <c r="AT16">
        <v>15.588846999999999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1417.9923629999998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173.61</v>
      </c>
      <c r="L17">
        <v>115.70142</v>
      </c>
      <c r="M17">
        <v>88.733999999999995</v>
      </c>
      <c r="N17">
        <v>113.931562</v>
      </c>
      <c r="O17">
        <v>119.27549500000001</v>
      </c>
      <c r="P17">
        <v>132.01593800000001</v>
      </c>
      <c r="Q17">
        <v>7.5809699999999998</v>
      </c>
      <c r="R17">
        <v>12.538500000000001</v>
      </c>
      <c r="S17">
        <v>10.435890000000001</v>
      </c>
      <c r="T17">
        <v>0</v>
      </c>
      <c r="U17">
        <v>403.90366499999999</v>
      </c>
      <c r="V17">
        <v>2.8935</v>
      </c>
      <c r="W17">
        <v>14.467499999999999</v>
      </c>
      <c r="X17">
        <v>46.995840999999999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15.893853</v>
      </c>
      <c r="AF17">
        <v>8.5589729999999999</v>
      </c>
      <c r="AG17">
        <v>0</v>
      </c>
      <c r="AH17">
        <v>18.26763</v>
      </c>
      <c r="AI17">
        <v>0</v>
      </c>
      <c r="AJ17">
        <v>0</v>
      </c>
      <c r="AK17">
        <v>50.793945999999998</v>
      </c>
      <c r="AL17">
        <v>2.241498</v>
      </c>
      <c r="AM17">
        <v>0</v>
      </c>
      <c r="AN17">
        <v>0.55352699999999999</v>
      </c>
      <c r="AO17">
        <v>0</v>
      </c>
      <c r="AP17">
        <v>11.499027</v>
      </c>
      <c r="AQ17">
        <v>0</v>
      </c>
      <c r="AR17">
        <v>6.3888480000000003</v>
      </c>
      <c r="AS17">
        <v>10.379562999999999</v>
      </c>
      <c r="AT17">
        <v>17.030355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54.01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1437.701501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173.61</v>
      </c>
      <c r="L18">
        <v>115.70142</v>
      </c>
      <c r="M18">
        <v>88.733999999999995</v>
      </c>
      <c r="N18">
        <v>113.931562</v>
      </c>
      <c r="O18">
        <v>119.27549500000001</v>
      </c>
      <c r="P18">
        <v>132.01593800000001</v>
      </c>
      <c r="Q18">
        <v>7.5809699999999998</v>
      </c>
      <c r="R18">
        <v>12.538500000000001</v>
      </c>
      <c r="S18">
        <v>10.435890000000001</v>
      </c>
      <c r="T18">
        <v>0</v>
      </c>
      <c r="U18">
        <v>403.90366499999999</v>
      </c>
      <c r="V18">
        <v>2.8935</v>
      </c>
      <c r="W18">
        <v>14.467499999999999</v>
      </c>
      <c r="X18">
        <v>46.995840999999999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15.893853</v>
      </c>
      <c r="AF18">
        <v>8.5589729999999999</v>
      </c>
      <c r="AG18">
        <v>0</v>
      </c>
      <c r="AH18">
        <v>18.26763</v>
      </c>
      <c r="AI18">
        <v>0</v>
      </c>
      <c r="AJ18">
        <v>0</v>
      </c>
      <c r="AK18">
        <v>50.793945999999998</v>
      </c>
      <c r="AL18">
        <v>2.241498</v>
      </c>
      <c r="AM18">
        <v>0</v>
      </c>
      <c r="AN18">
        <v>0.55352699999999999</v>
      </c>
      <c r="AO18">
        <v>0</v>
      </c>
      <c r="AP18">
        <v>11.499027</v>
      </c>
      <c r="AQ18">
        <v>0</v>
      </c>
      <c r="AR18">
        <v>6.3888480000000003</v>
      </c>
      <c r="AS18">
        <v>10.379562999999999</v>
      </c>
      <c r="AT18">
        <v>17.089956000000001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54.01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1437.7611019999999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173.61</v>
      </c>
      <c r="L19">
        <v>115.70142</v>
      </c>
      <c r="M19">
        <v>88.733999999999995</v>
      </c>
      <c r="N19">
        <v>113.931562</v>
      </c>
      <c r="O19">
        <v>119.27549500000001</v>
      </c>
      <c r="P19">
        <v>132.01593800000001</v>
      </c>
      <c r="Q19">
        <v>7.5809699999999998</v>
      </c>
      <c r="R19">
        <v>12.538500000000001</v>
      </c>
      <c r="S19">
        <v>10.435890000000001</v>
      </c>
      <c r="T19">
        <v>0</v>
      </c>
      <c r="U19">
        <v>403.90366499999999</v>
      </c>
      <c r="V19">
        <v>2.8935</v>
      </c>
      <c r="W19">
        <v>28.800549</v>
      </c>
      <c r="X19">
        <v>46.995840999999999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15.893853</v>
      </c>
      <c r="AF19">
        <v>8.5589729999999999</v>
      </c>
      <c r="AG19">
        <v>0</v>
      </c>
      <c r="AH19">
        <v>18.26763</v>
      </c>
      <c r="AI19">
        <v>0</v>
      </c>
      <c r="AJ19">
        <v>0</v>
      </c>
      <c r="AK19">
        <v>50.793945999999998</v>
      </c>
      <c r="AL19">
        <v>2.241498</v>
      </c>
      <c r="AM19">
        <v>0</v>
      </c>
      <c r="AN19">
        <v>0.55352699999999999</v>
      </c>
      <c r="AO19">
        <v>0</v>
      </c>
      <c r="AP19">
        <v>3.0888110000000002</v>
      </c>
      <c r="AQ19">
        <v>0</v>
      </c>
      <c r="AR19">
        <v>47.916359999999997</v>
      </c>
      <c r="AS19">
        <v>10.379562999999999</v>
      </c>
      <c r="AT19">
        <v>19.152782999999999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54.98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1488.2442739999999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173.61</v>
      </c>
      <c r="L20">
        <v>115.70142</v>
      </c>
      <c r="M20">
        <v>88.733999999999995</v>
      </c>
      <c r="N20">
        <v>113.931562</v>
      </c>
      <c r="O20">
        <v>119.27549500000001</v>
      </c>
      <c r="P20">
        <v>132.01593800000001</v>
      </c>
      <c r="Q20">
        <v>7.5809699999999998</v>
      </c>
      <c r="R20">
        <v>12.538500000000001</v>
      </c>
      <c r="S20">
        <v>10.435890000000001</v>
      </c>
      <c r="T20">
        <v>0</v>
      </c>
      <c r="U20">
        <v>403.90366499999999</v>
      </c>
      <c r="V20">
        <v>2.8935</v>
      </c>
      <c r="W20">
        <v>28.800549</v>
      </c>
      <c r="X20">
        <v>46.995840999999999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15.893853</v>
      </c>
      <c r="AF20">
        <v>8.5589729999999999</v>
      </c>
      <c r="AG20">
        <v>0</v>
      </c>
      <c r="AH20">
        <v>18.26763</v>
      </c>
      <c r="AI20">
        <v>0</v>
      </c>
      <c r="AJ20">
        <v>0</v>
      </c>
      <c r="AK20">
        <v>50.793945999999998</v>
      </c>
      <c r="AL20">
        <v>2.241498</v>
      </c>
      <c r="AM20">
        <v>0</v>
      </c>
      <c r="AN20">
        <v>0.55352699999999999</v>
      </c>
      <c r="AO20">
        <v>0</v>
      </c>
      <c r="AP20">
        <v>3.0888110000000002</v>
      </c>
      <c r="AQ20">
        <v>0</v>
      </c>
      <c r="AR20">
        <v>47.916359999999997</v>
      </c>
      <c r="AS20">
        <v>10.379562999999999</v>
      </c>
      <c r="AT20">
        <v>19.290037000000002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54.98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1488.3815279999999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180.36150000000001</v>
      </c>
      <c r="L21">
        <v>115.70142</v>
      </c>
      <c r="M21">
        <v>88.733999999999995</v>
      </c>
      <c r="N21">
        <v>113.931562</v>
      </c>
      <c r="O21">
        <v>119.27549500000001</v>
      </c>
      <c r="P21">
        <v>132.01593800000001</v>
      </c>
      <c r="Q21">
        <v>7.5809699999999998</v>
      </c>
      <c r="R21">
        <v>12.538500000000001</v>
      </c>
      <c r="S21">
        <v>10.435890000000001</v>
      </c>
      <c r="T21">
        <v>0</v>
      </c>
      <c r="U21">
        <v>403.90366499999999</v>
      </c>
      <c r="V21">
        <v>8.7813870000000005</v>
      </c>
      <c r="W21">
        <v>28.800549</v>
      </c>
      <c r="X21">
        <v>46.995840999999999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15.893853</v>
      </c>
      <c r="AF21">
        <v>8.5589729999999999</v>
      </c>
      <c r="AG21">
        <v>0</v>
      </c>
      <c r="AH21">
        <v>18.26763</v>
      </c>
      <c r="AI21">
        <v>0</v>
      </c>
      <c r="AJ21">
        <v>0</v>
      </c>
      <c r="AK21">
        <v>50.793945999999998</v>
      </c>
      <c r="AL21">
        <v>2.241498</v>
      </c>
      <c r="AM21">
        <v>0</v>
      </c>
      <c r="AN21">
        <v>0.55352699999999999</v>
      </c>
      <c r="AO21">
        <v>0</v>
      </c>
      <c r="AP21">
        <v>3.0888110000000002</v>
      </c>
      <c r="AQ21">
        <v>0</v>
      </c>
      <c r="AR21">
        <v>6.3888480000000003</v>
      </c>
      <c r="AS21">
        <v>10.379562999999999</v>
      </c>
      <c r="AT21">
        <v>19.290037000000002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56.91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1461.4234030000002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217.01249999999999</v>
      </c>
      <c r="L22">
        <v>115.70142</v>
      </c>
      <c r="M22">
        <v>88.733999999999995</v>
      </c>
      <c r="N22">
        <v>113.931562</v>
      </c>
      <c r="O22">
        <v>119.27549500000001</v>
      </c>
      <c r="P22">
        <v>132.01593800000001</v>
      </c>
      <c r="Q22">
        <v>7.5809699999999998</v>
      </c>
      <c r="R22">
        <v>12.538500000000001</v>
      </c>
      <c r="S22">
        <v>10.435890000000001</v>
      </c>
      <c r="T22">
        <v>0</v>
      </c>
      <c r="U22">
        <v>403.90366499999999</v>
      </c>
      <c r="V22">
        <v>8.7813870000000005</v>
      </c>
      <c r="W22">
        <v>28.800549</v>
      </c>
      <c r="X22">
        <v>46.995840999999999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15.893853</v>
      </c>
      <c r="AF22">
        <v>8.5589729999999999</v>
      </c>
      <c r="AG22">
        <v>0</v>
      </c>
      <c r="AH22">
        <v>18.26763</v>
      </c>
      <c r="AI22">
        <v>0</v>
      </c>
      <c r="AJ22">
        <v>0</v>
      </c>
      <c r="AK22">
        <v>50.793945999999998</v>
      </c>
      <c r="AL22">
        <v>2.241498</v>
      </c>
      <c r="AM22">
        <v>0</v>
      </c>
      <c r="AN22">
        <v>0.55352699999999999</v>
      </c>
      <c r="AO22">
        <v>0</v>
      </c>
      <c r="AP22">
        <v>3.0888110000000002</v>
      </c>
      <c r="AQ22">
        <v>0</v>
      </c>
      <c r="AR22">
        <v>6.3888480000000003</v>
      </c>
      <c r="AS22">
        <v>10.379562999999999</v>
      </c>
      <c r="AT22">
        <v>19.290037000000002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56.91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1498.0744030000001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262.31786199999999</v>
      </c>
      <c r="L23">
        <v>115.70142</v>
      </c>
      <c r="M23">
        <v>88.733999999999995</v>
      </c>
      <c r="N23">
        <v>113.931562</v>
      </c>
      <c r="O23">
        <v>119.27549500000001</v>
      </c>
      <c r="P23">
        <v>132.01593800000001</v>
      </c>
      <c r="Q23">
        <v>7.5809699999999998</v>
      </c>
      <c r="R23">
        <v>12.538500000000001</v>
      </c>
      <c r="S23">
        <v>10.435890000000001</v>
      </c>
      <c r="T23">
        <v>0</v>
      </c>
      <c r="U23">
        <v>403.90366499999999</v>
      </c>
      <c r="V23">
        <v>8.7813870000000005</v>
      </c>
      <c r="W23">
        <v>28.800549</v>
      </c>
      <c r="X23">
        <v>46.995840999999999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15.893853</v>
      </c>
      <c r="AF23">
        <v>8.5589729999999999</v>
      </c>
      <c r="AG23">
        <v>0</v>
      </c>
      <c r="AH23">
        <v>18.26763</v>
      </c>
      <c r="AI23">
        <v>0</v>
      </c>
      <c r="AJ23">
        <v>0</v>
      </c>
      <c r="AK23">
        <v>50.793945999999998</v>
      </c>
      <c r="AL23">
        <v>8.965992</v>
      </c>
      <c r="AM23">
        <v>0</v>
      </c>
      <c r="AN23">
        <v>0.55352699999999999</v>
      </c>
      <c r="AO23">
        <v>0</v>
      </c>
      <c r="AP23">
        <v>11.499027</v>
      </c>
      <c r="AQ23">
        <v>0</v>
      </c>
      <c r="AR23">
        <v>6.3888480000000003</v>
      </c>
      <c r="AS23">
        <v>10.379562999999999</v>
      </c>
      <c r="AT23">
        <v>19.290037000000002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58.83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1560.4344749999998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284.33826499999998</v>
      </c>
      <c r="L24">
        <v>115.70142</v>
      </c>
      <c r="M24">
        <v>88.733999999999995</v>
      </c>
      <c r="N24">
        <v>113.931562</v>
      </c>
      <c r="O24">
        <v>119.27549500000001</v>
      </c>
      <c r="P24">
        <v>132.01593800000001</v>
      </c>
      <c r="Q24">
        <v>7.5809699999999998</v>
      </c>
      <c r="R24">
        <v>12.538500000000001</v>
      </c>
      <c r="S24">
        <v>10.435890000000001</v>
      </c>
      <c r="T24">
        <v>0</v>
      </c>
      <c r="U24">
        <v>403.90366499999999</v>
      </c>
      <c r="V24">
        <v>8.7813870000000005</v>
      </c>
      <c r="W24">
        <v>28.800549</v>
      </c>
      <c r="X24">
        <v>46.995840999999999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15.893853</v>
      </c>
      <c r="AF24">
        <v>8.5589729999999999</v>
      </c>
      <c r="AG24">
        <v>0</v>
      </c>
      <c r="AH24">
        <v>36.535260000000001</v>
      </c>
      <c r="AI24">
        <v>0</v>
      </c>
      <c r="AJ24">
        <v>0</v>
      </c>
      <c r="AK24">
        <v>50.793945999999998</v>
      </c>
      <c r="AL24">
        <v>76.558363999999997</v>
      </c>
      <c r="AM24">
        <v>0</v>
      </c>
      <c r="AN24">
        <v>0.55352699999999999</v>
      </c>
      <c r="AO24">
        <v>0</v>
      </c>
      <c r="AP24">
        <v>11.499027</v>
      </c>
      <c r="AQ24">
        <v>15.008584000000001</v>
      </c>
      <c r="AR24">
        <v>6.3888480000000003</v>
      </c>
      <c r="AS24">
        <v>10.379562999999999</v>
      </c>
      <c r="AT24">
        <v>19.290037000000002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61.73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1686.2234639999999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284.33826499999998</v>
      </c>
      <c r="L25">
        <v>115.70142</v>
      </c>
      <c r="M25">
        <v>88.733999999999995</v>
      </c>
      <c r="N25">
        <v>113.931562</v>
      </c>
      <c r="O25">
        <v>119.27549500000001</v>
      </c>
      <c r="P25">
        <v>132.01593800000001</v>
      </c>
      <c r="Q25">
        <v>7.5809699999999998</v>
      </c>
      <c r="R25">
        <v>25.672771999999998</v>
      </c>
      <c r="S25">
        <v>10.435890000000001</v>
      </c>
      <c r="T25">
        <v>0</v>
      </c>
      <c r="U25">
        <v>403.90366499999999</v>
      </c>
      <c r="V25">
        <v>8.7813870000000005</v>
      </c>
      <c r="W25">
        <v>34.348000999999996</v>
      </c>
      <c r="X25">
        <v>50.584842000000002</v>
      </c>
      <c r="Y25">
        <v>0</v>
      </c>
      <c r="Z25">
        <v>0</v>
      </c>
      <c r="AA25">
        <v>0</v>
      </c>
      <c r="AB25">
        <v>12.702503999999999</v>
      </c>
      <c r="AC25">
        <v>0</v>
      </c>
      <c r="AD25">
        <v>0</v>
      </c>
      <c r="AE25">
        <v>15.893853</v>
      </c>
      <c r="AF25">
        <v>8.5589729999999999</v>
      </c>
      <c r="AG25">
        <v>0</v>
      </c>
      <c r="AH25">
        <v>54.802889999999998</v>
      </c>
      <c r="AI25">
        <v>0</v>
      </c>
      <c r="AJ25">
        <v>0</v>
      </c>
      <c r="AK25">
        <v>50.793945999999998</v>
      </c>
      <c r="AL25">
        <v>76.558363999999997</v>
      </c>
      <c r="AM25">
        <v>0</v>
      </c>
      <c r="AN25">
        <v>0.55352699999999999</v>
      </c>
      <c r="AO25">
        <v>0</v>
      </c>
      <c r="AP25">
        <v>11.499027</v>
      </c>
      <c r="AQ25">
        <v>15.008584000000001</v>
      </c>
      <c r="AR25">
        <v>6.3888480000000003</v>
      </c>
      <c r="AS25">
        <v>10.379562999999999</v>
      </c>
      <c r="AT25">
        <v>19.290037000000002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1741.394323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284.33826499999998</v>
      </c>
      <c r="L26">
        <v>115.70142</v>
      </c>
      <c r="M26">
        <v>88.733999999999995</v>
      </c>
      <c r="N26">
        <v>113.931562</v>
      </c>
      <c r="O26">
        <v>119.27549500000001</v>
      </c>
      <c r="P26">
        <v>132.01593800000001</v>
      </c>
      <c r="Q26">
        <v>7.5809699999999998</v>
      </c>
      <c r="R26">
        <v>15.432</v>
      </c>
      <c r="S26">
        <v>10.435890000000001</v>
      </c>
      <c r="T26">
        <v>0</v>
      </c>
      <c r="U26">
        <v>403.90366499999999</v>
      </c>
      <c r="V26">
        <v>8.7813870000000005</v>
      </c>
      <c r="W26">
        <v>35.056198999999999</v>
      </c>
      <c r="X26">
        <v>50.584842000000002</v>
      </c>
      <c r="Y26">
        <v>0</v>
      </c>
      <c r="Z26">
        <v>0</v>
      </c>
      <c r="AA26">
        <v>6.7813999999999997</v>
      </c>
      <c r="AB26">
        <v>12.702503999999999</v>
      </c>
      <c r="AC26">
        <v>0</v>
      </c>
      <c r="AD26">
        <v>8.7913209999999999</v>
      </c>
      <c r="AE26">
        <v>31.787706</v>
      </c>
      <c r="AF26">
        <v>8.5589729999999999</v>
      </c>
      <c r="AG26">
        <v>0</v>
      </c>
      <c r="AH26">
        <v>73.070520000000002</v>
      </c>
      <c r="AI26">
        <v>3.6834259999999999</v>
      </c>
      <c r="AJ26">
        <v>0</v>
      </c>
      <c r="AK26">
        <v>50.793945999999998</v>
      </c>
      <c r="AL26">
        <v>76.558363999999997</v>
      </c>
      <c r="AM26">
        <v>5.0141460000000002</v>
      </c>
      <c r="AN26">
        <v>0.55352699999999999</v>
      </c>
      <c r="AO26">
        <v>0</v>
      </c>
      <c r="AP26">
        <v>11.499027</v>
      </c>
      <c r="AQ26">
        <v>30.017168999999999</v>
      </c>
      <c r="AR26">
        <v>6.3888480000000003</v>
      </c>
      <c r="AS26">
        <v>10.379562999999999</v>
      </c>
      <c r="AT26">
        <v>19.290037000000002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1809.1621100000002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284.33826499999998</v>
      </c>
      <c r="L27">
        <v>115.70142</v>
      </c>
      <c r="M27">
        <v>88.733999999999995</v>
      </c>
      <c r="N27">
        <v>113.931562</v>
      </c>
      <c r="O27">
        <v>119.27549500000001</v>
      </c>
      <c r="P27">
        <v>132.01593800000001</v>
      </c>
      <c r="Q27">
        <v>7.5809699999999998</v>
      </c>
      <c r="R27">
        <v>12.538500000000001</v>
      </c>
      <c r="S27">
        <v>10.435890000000001</v>
      </c>
      <c r="T27">
        <v>0</v>
      </c>
      <c r="U27">
        <v>403.90366499999999</v>
      </c>
      <c r="V27">
        <v>8.7813870000000005</v>
      </c>
      <c r="W27">
        <v>35.056198999999999</v>
      </c>
      <c r="X27">
        <v>50.584842000000002</v>
      </c>
      <c r="Y27">
        <v>0</v>
      </c>
      <c r="Z27">
        <v>2.1219000000000001</v>
      </c>
      <c r="AA27">
        <v>13.562799</v>
      </c>
      <c r="AB27">
        <v>25.405007000000001</v>
      </c>
      <c r="AC27">
        <v>0</v>
      </c>
      <c r="AD27">
        <v>17.582642</v>
      </c>
      <c r="AE27">
        <v>47.681558000000003</v>
      </c>
      <c r="AF27">
        <v>17.117946</v>
      </c>
      <c r="AG27">
        <v>0</v>
      </c>
      <c r="AH27">
        <v>100.471965</v>
      </c>
      <c r="AI27">
        <v>15.769971999999999</v>
      </c>
      <c r="AJ27">
        <v>0</v>
      </c>
      <c r="AK27">
        <v>50.793945999999998</v>
      </c>
      <c r="AL27">
        <v>76.558363999999997</v>
      </c>
      <c r="AM27">
        <v>10.182574000000001</v>
      </c>
      <c r="AN27">
        <v>0.55352699999999999</v>
      </c>
      <c r="AO27">
        <v>0</v>
      </c>
      <c r="AP27">
        <v>3.0888110000000002</v>
      </c>
      <c r="AQ27">
        <v>45.025753999999999</v>
      </c>
      <c r="AR27">
        <v>6.3888480000000003</v>
      </c>
      <c r="AS27">
        <v>10.379562999999999</v>
      </c>
      <c r="AT27">
        <v>19.290037000000002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71.37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1916.2233460000002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284.33826499999998</v>
      </c>
      <c r="L28">
        <v>115.70142</v>
      </c>
      <c r="M28">
        <v>88.733999999999995</v>
      </c>
      <c r="N28">
        <v>113.931562</v>
      </c>
      <c r="O28">
        <v>119.27549500000001</v>
      </c>
      <c r="P28">
        <v>132.01593800000001</v>
      </c>
      <c r="Q28">
        <v>7.5809699999999998</v>
      </c>
      <c r="R28">
        <v>12.538500000000001</v>
      </c>
      <c r="S28">
        <v>10.435890000000001</v>
      </c>
      <c r="T28">
        <v>0</v>
      </c>
      <c r="U28">
        <v>403.90366499999999</v>
      </c>
      <c r="V28">
        <v>8.7813870000000005</v>
      </c>
      <c r="W28">
        <v>35.056198999999999</v>
      </c>
      <c r="X28">
        <v>50.584842000000002</v>
      </c>
      <c r="Y28">
        <v>0</v>
      </c>
      <c r="Z28">
        <v>12.578623</v>
      </c>
      <c r="AA28">
        <v>25.144514999999998</v>
      </c>
      <c r="AB28">
        <v>38.107511000000002</v>
      </c>
      <c r="AC28">
        <v>9.3342770000000002</v>
      </c>
      <c r="AD28">
        <v>26.435120000000001</v>
      </c>
      <c r="AE28">
        <v>47.681558000000003</v>
      </c>
      <c r="AF28">
        <v>28.187550999999999</v>
      </c>
      <c r="AG28">
        <v>0</v>
      </c>
      <c r="AH28">
        <v>127.87341000000001</v>
      </c>
      <c r="AI28">
        <v>15.769971999999999</v>
      </c>
      <c r="AJ28">
        <v>0</v>
      </c>
      <c r="AK28">
        <v>50.793945999999998</v>
      </c>
      <c r="AL28">
        <v>3.362247</v>
      </c>
      <c r="AM28">
        <v>15.243004000000001</v>
      </c>
      <c r="AN28">
        <v>0.55352699999999999</v>
      </c>
      <c r="AO28">
        <v>0</v>
      </c>
      <c r="AP28">
        <v>3.0888110000000002</v>
      </c>
      <c r="AQ28">
        <v>60.034337999999998</v>
      </c>
      <c r="AR28">
        <v>6.3888480000000003</v>
      </c>
      <c r="AS28">
        <v>10.379562999999999</v>
      </c>
      <c r="AT28">
        <v>19.290037000000002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79.09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1962.2149909999998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284.33826499999998</v>
      </c>
      <c r="L29">
        <v>118.6335</v>
      </c>
      <c r="M29">
        <v>88.733999999999995</v>
      </c>
      <c r="N29">
        <v>113.931562</v>
      </c>
      <c r="O29">
        <v>119.27549500000001</v>
      </c>
      <c r="P29">
        <v>132.01593800000001</v>
      </c>
      <c r="Q29">
        <v>7.5809699999999998</v>
      </c>
      <c r="R29">
        <v>25.672771999999998</v>
      </c>
      <c r="S29">
        <v>16.966037</v>
      </c>
      <c r="T29">
        <v>0</v>
      </c>
      <c r="U29">
        <v>403.90366499999999</v>
      </c>
      <c r="V29">
        <v>13.246169999999999</v>
      </c>
      <c r="W29">
        <v>35.056198999999999</v>
      </c>
      <c r="X29">
        <v>50.584842000000002</v>
      </c>
      <c r="Y29">
        <v>0</v>
      </c>
      <c r="Z29">
        <v>12.578623</v>
      </c>
      <c r="AA29">
        <v>38.097749999999998</v>
      </c>
      <c r="AB29">
        <v>38.107511000000002</v>
      </c>
      <c r="AC29">
        <v>9.3342770000000002</v>
      </c>
      <c r="AD29">
        <v>26.435120000000001</v>
      </c>
      <c r="AE29">
        <v>47.681558000000003</v>
      </c>
      <c r="AF29">
        <v>28.187550999999999</v>
      </c>
      <c r="AG29">
        <v>0</v>
      </c>
      <c r="AH29">
        <v>127.87341000000001</v>
      </c>
      <c r="AI29">
        <v>15.769971999999999</v>
      </c>
      <c r="AJ29">
        <v>0</v>
      </c>
      <c r="AK29">
        <v>50.793945999999998</v>
      </c>
      <c r="AL29">
        <v>1.6811240000000001</v>
      </c>
      <c r="AM29">
        <v>15.243004000000001</v>
      </c>
      <c r="AN29">
        <v>0.55352699999999999</v>
      </c>
      <c r="AO29">
        <v>0</v>
      </c>
      <c r="AP29">
        <v>3.0888110000000002</v>
      </c>
      <c r="AQ29">
        <v>60.034337999999998</v>
      </c>
      <c r="AR29">
        <v>6.3888480000000003</v>
      </c>
      <c r="AS29">
        <v>10.379562999999999</v>
      </c>
      <c r="AT29">
        <v>19.290037000000002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83.91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2005.368385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284.33826499999998</v>
      </c>
      <c r="L30">
        <v>118.6335</v>
      </c>
      <c r="M30">
        <v>88.733999999999995</v>
      </c>
      <c r="N30">
        <v>113.931562</v>
      </c>
      <c r="O30">
        <v>119.27549500000001</v>
      </c>
      <c r="P30">
        <v>132.01593800000001</v>
      </c>
      <c r="Q30">
        <v>7.5809699999999998</v>
      </c>
      <c r="R30">
        <v>33.164140000000003</v>
      </c>
      <c r="S30">
        <v>16.966037</v>
      </c>
      <c r="T30">
        <v>0</v>
      </c>
      <c r="U30">
        <v>403.90366499999999</v>
      </c>
      <c r="V30">
        <v>13.859864999999999</v>
      </c>
      <c r="W30">
        <v>35.056198999999999</v>
      </c>
      <c r="X30">
        <v>50.584842000000002</v>
      </c>
      <c r="Y30">
        <v>0</v>
      </c>
      <c r="Z30">
        <v>12.578623</v>
      </c>
      <c r="AA30">
        <v>38.097749999999998</v>
      </c>
      <c r="AB30">
        <v>38.107511000000002</v>
      </c>
      <c r="AC30">
        <v>9.3342770000000002</v>
      </c>
      <c r="AD30">
        <v>26.435120000000001</v>
      </c>
      <c r="AE30">
        <v>47.681558000000003</v>
      </c>
      <c r="AF30">
        <v>28.187550999999999</v>
      </c>
      <c r="AG30">
        <v>0</v>
      </c>
      <c r="AH30">
        <v>127.87341000000001</v>
      </c>
      <c r="AI30">
        <v>15.769971999999999</v>
      </c>
      <c r="AJ30">
        <v>0</v>
      </c>
      <c r="AK30">
        <v>50.793945999999998</v>
      </c>
      <c r="AL30">
        <v>1.6811240000000001</v>
      </c>
      <c r="AM30">
        <v>15.243004000000001</v>
      </c>
      <c r="AN30">
        <v>0.55352699999999999</v>
      </c>
      <c r="AO30">
        <v>0</v>
      </c>
      <c r="AP30">
        <v>3.0888110000000002</v>
      </c>
      <c r="AQ30">
        <v>60.034337999999998</v>
      </c>
      <c r="AR30">
        <v>6.3888480000000003</v>
      </c>
      <c r="AS30">
        <v>10.379562999999999</v>
      </c>
      <c r="AT30">
        <v>19.290037000000002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86.8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2016.3634479999998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284.33826499999998</v>
      </c>
      <c r="L31">
        <v>118.6335</v>
      </c>
      <c r="M31">
        <v>88.733999999999995</v>
      </c>
      <c r="N31">
        <v>113.931562</v>
      </c>
      <c r="O31">
        <v>119.27549500000001</v>
      </c>
      <c r="P31">
        <v>132.01593800000001</v>
      </c>
      <c r="Q31">
        <v>7.5809699999999998</v>
      </c>
      <c r="R31">
        <v>33.164140000000003</v>
      </c>
      <c r="S31">
        <v>16.966037</v>
      </c>
      <c r="T31">
        <v>0</v>
      </c>
      <c r="U31">
        <v>403.90366499999999</v>
      </c>
      <c r="V31">
        <v>13.859864999999999</v>
      </c>
      <c r="W31">
        <v>42.772199000000001</v>
      </c>
      <c r="X31">
        <v>52.102290000000004</v>
      </c>
      <c r="Y31">
        <v>0</v>
      </c>
      <c r="Z31">
        <v>12.578623</v>
      </c>
      <c r="AA31">
        <v>38.097749999999998</v>
      </c>
      <c r="AB31">
        <v>38.107511000000002</v>
      </c>
      <c r="AC31">
        <v>14.738332</v>
      </c>
      <c r="AD31">
        <v>26.435120000000001</v>
      </c>
      <c r="AE31">
        <v>47.681558000000003</v>
      </c>
      <c r="AF31">
        <v>28.187550999999999</v>
      </c>
      <c r="AG31">
        <v>0</v>
      </c>
      <c r="AH31">
        <v>127.87341000000001</v>
      </c>
      <c r="AI31">
        <v>15.769971999999999</v>
      </c>
      <c r="AJ31">
        <v>0</v>
      </c>
      <c r="AK31">
        <v>50.793945999999998</v>
      </c>
      <c r="AL31">
        <v>1.6811240000000001</v>
      </c>
      <c r="AM31">
        <v>15.243004000000001</v>
      </c>
      <c r="AN31">
        <v>0.55352699999999999</v>
      </c>
      <c r="AO31">
        <v>0</v>
      </c>
      <c r="AP31">
        <v>3.0888110000000002</v>
      </c>
      <c r="AQ31">
        <v>60.034337999999998</v>
      </c>
      <c r="AR31">
        <v>47.916359999999997</v>
      </c>
      <c r="AS31">
        <v>10.379562999999999</v>
      </c>
      <c r="AT31">
        <v>19.290037000000002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88.79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2074.5184629999999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289.16076500000003</v>
      </c>
      <c r="L32">
        <v>118.6335</v>
      </c>
      <c r="M32">
        <v>88.733999999999995</v>
      </c>
      <c r="N32">
        <v>113.931562</v>
      </c>
      <c r="O32">
        <v>119.27549500000001</v>
      </c>
      <c r="P32">
        <v>132.01593800000001</v>
      </c>
      <c r="Q32">
        <v>7.5809699999999998</v>
      </c>
      <c r="R32">
        <v>40.880139999999997</v>
      </c>
      <c r="S32">
        <v>10.435890000000001</v>
      </c>
      <c r="T32">
        <v>0</v>
      </c>
      <c r="U32">
        <v>403.90366499999999</v>
      </c>
      <c r="V32">
        <v>19.646864999999998</v>
      </c>
      <c r="W32">
        <v>42.772199000000001</v>
      </c>
      <c r="X32">
        <v>52.102290000000004</v>
      </c>
      <c r="Y32">
        <v>0</v>
      </c>
      <c r="Z32">
        <v>12.578623</v>
      </c>
      <c r="AA32">
        <v>25.144514999999998</v>
      </c>
      <c r="AB32">
        <v>38.107511000000002</v>
      </c>
      <c r="AC32">
        <v>14.738332</v>
      </c>
      <c r="AD32">
        <v>26.435120000000001</v>
      </c>
      <c r="AE32">
        <v>47.681558000000003</v>
      </c>
      <c r="AF32">
        <v>28.187550999999999</v>
      </c>
      <c r="AG32">
        <v>0</v>
      </c>
      <c r="AH32">
        <v>127.87341000000001</v>
      </c>
      <c r="AI32">
        <v>15.769971999999999</v>
      </c>
      <c r="AJ32">
        <v>0</v>
      </c>
      <c r="AK32">
        <v>50.793945999999998</v>
      </c>
      <c r="AL32">
        <v>1.6811240000000001</v>
      </c>
      <c r="AM32">
        <v>15.243004000000001</v>
      </c>
      <c r="AN32">
        <v>0.55352699999999999</v>
      </c>
      <c r="AO32">
        <v>0</v>
      </c>
      <c r="AP32">
        <v>3.0888110000000002</v>
      </c>
      <c r="AQ32">
        <v>60.034337999999998</v>
      </c>
      <c r="AR32">
        <v>47.916359999999997</v>
      </c>
      <c r="AS32">
        <v>10.379562999999999</v>
      </c>
      <c r="AT32">
        <v>19.290037000000002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90.66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2075.2305809999998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303.628265</v>
      </c>
      <c r="L33">
        <v>118.6335</v>
      </c>
      <c r="M33">
        <v>88.733999999999995</v>
      </c>
      <c r="N33">
        <v>113.931562</v>
      </c>
      <c r="O33">
        <v>119.27549500000001</v>
      </c>
      <c r="P33">
        <v>132.01593800000001</v>
      </c>
      <c r="Q33">
        <v>7.5809699999999998</v>
      </c>
      <c r="R33">
        <v>40.880139999999997</v>
      </c>
      <c r="S33">
        <v>10.435890000000001</v>
      </c>
      <c r="T33">
        <v>0</v>
      </c>
      <c r="U33">
        <v>403.90366499999999</v>
      </c>
      <c r="V33">
        <v>19.646864999999998</v>
      </c>
      <c r="W33">
        <v>42.772199000000001</v>
      </c>
      <c r="X33">
        <v>52.102290000000004</v>
      </c>
      <c r="Y33">
        <v>0</v>
      </c>
      <c r="Z33">
        <v>12.578623</v>
      </c>
      <c r="AA33">
        <v>12.953234999999999</v>
      </c>
      <c r="AB33">
        <v>38.107511000000002</v>
      </c>
      <c r="AC33">
        <v>14.738332</v>
      </c>
      <c r="AD33">
        <v>26.435120000000001</v>
      </c>
      <c r="AE33">
        <v>47.681558000000003</v>
      </c>
      <c r="AF33">
        <v>28.187550999999999</v>
      </c>
      <c r="AG33">
        <v>0</v>
      </c>
      <c r="AH33">
        <v>127.87341000000001</v>
      </c>
      <c r="AI33">
        <v>3.6834259999999999</v>
      </c>
      <c r="AJ33">
        <v>0</v>
      </c>
      <c r="AK33">
        <v>50.793945999999998</v>
      </c>
      <c r="AL33">
        <v>1.6811240000000001</v>
      </c>
      <c r="AM33">
        <v>15.243004000000001</v>
      </c>
      <c r="AN33">
        <v>0.55352699999999999</v>
      </c>
      <c r="AO33">
        <v>0</v>
      </c>
      <c r="AP33">
        <v>3.0888110000000002</v>
      </c>
      <c r="AQ33">
        <v>60.034337999999998</v>
      </c>
      <c r="AR33">
        <v>10.64808</v>
      </c>
      <c r="AS33">
        <v>10.379562999999999</v>
      </c>
      <c r="AT33">
        <v>18.521985000000001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95.49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2032.2139229999998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303.628265</v>
      </c>
      <c r="L34">
        <v>118.6335</v>
      </c>
      <c r="M34">
        <v>88.733999999999995</v>
      </c>
      <c r="N34">
        <v>113.931562</v>
      </c>
      <c r="O34">
        <v>119.27549500000001</v>
      </c>
      <c r="P34">
        <v>132.01593800000001</v>
      </c>
      <c r="Q34">
        <v>7.5809699999999998</v>
      </c>
      <c r="R34">
        <v>40.880139999999997</v>
      </c>
      <c r="S34">
        <v>10.435890000000001</v>
      </c>
      <c r="T34">
        <v>0</v>
      </c>
      <c r="U34">
        <v>403.90366499999999</v>
      </c>
      <c r="V34">
        <v>19.646864999999998</v>
      </c>
      <c r="W34">
        <v>42.772199000000001</v>
      </c>
      <c r="X34">
        <v>52.102290000000004</v>
      </c>
      <c r="Y34">
        <v>0</v>
      </c>
      <c r="Z34">
        <v>12.578623</v>
      </c>
      <c r="AA34">
        <v>0</v>
      </c>
      <c r="AB34">
        <v>25.405007000000001</v>
      </c>
      <c r="AC34">
        <v>0</v>
      </c>
      <c r="AD34">
        <v>17.582642</v>
      </c>
      <c r="AE34">
        <v>31.787706</v>
      </c>
      <c r="AF34">
        <v>17.117946</v>
      </c>
      <c r="AG34">
        <v>0</v>
      </c>
      <c r="AH34">
        <v>109.60578</v>
      </c>
      <c r="AI34">
        <v>0</v>
      </c>
      <c r="AJ34">
        <v>0</v>
      </c>
      <c r="AK34">
        <v>50.793945999999998</v>
      </c>
      <c r="AL34">
        <v>1.6811240000000001</v>
      </c>
      <c r="AM34">
        <v>10.182574000000001</v>
      </c>
      <c r="AN34">
        <v>0.55352699999999999</v>
      </c>
      <c r="AO34">
        <v>0</v>
      </c>
      <c r="AP34">
        <v>3.0888110000000002</v>
      </c>
      <c r="AQ34">
        <v>60.034337999999998</v>
      </c>
      <c r="AR34">
        <v>10.64808</v>
      </c>
      <c r="AS34">
        <v>10.379562999999999</v>
      </c>
      <c r="AT34">
        <v>19.290037000000002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96.45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1930.7204830000003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297.84126500000002</v>
      </c>
      <c r="L35">
        <v>118.6335</v>
      </c>
      <c r="M35">
        <v>88.733999999999995</v>
      </c>
      <c r="N35">
        <v>113.931562</v>
      </c>
      <c r="O35">
        <v>119.27549500000001</v>
      </c>
      <c r="P35">
        <v>132.01593800000001</v>
      </c>
      <c r="Q35">
        <v>13.101093000000001</v>
      </c>
      <c r="R35">
        <v>40.880139999999997</v>
      </c>
      <c r="S35">
        <v>13.284575</v>
      </c>
      <c r="T35">
        <v>0</v>
      </c>
      <c r="U35">
        <v>403.90366499999999</v>
      </c>
      <c r="V35">
        <v>19.646864999999998</v>
      </c>
      <c r="W35">
        <v>42.772199000000001</v>
      </c>
      <c r="X35">
        <v>52.102290000000004</v>
      </c>
      <c r="Y35">
        <v>0</v>
      </c>
      <c r="Z35">
        <v>6.2893119999999998</v>
      </c>
      <c r="AA35">
        <v>0</v>
      </c>
      <c r="AB35">
        <v>12.702503999999999</v>
      </c>
      <c r="AC35">
        <v>0</v>
      </c>
      <c r="AD35">
        <v>8.6639110000000006</v>
      </c>
      <c r="AE35">
        <v>31.787706</v>
      </c>
      <c r="AF35">
        <v>8.5589729999999999</v>
      </c>
      <c r="AG35">
        <v>0</v>
      </c>
      <c r="AH35">
        <v>73.070520000000002</v>
      </c>
      <c r="AI35">
        <v>0</v>
      </c>
      <c r="AJ35">
        <v>0</v>
      </c>
      <c r="AK35">
        <v>50.793945999999998</v>
      </c>
      <c r="AL35">
        <v>1.6811240000000001</v>
      </c>
      <c r="AM35">
        <v>5.0912870000000003</v>
      </c>
      <c r="AN35">
        <v>0.55352699999999999</v>
      </c>
      <c r="AO35">
        <v>0</v>
      </c>
      <c r="AP35">
        <v>3.0888110000000002</v>
      </c>
      <c r="AQ35">
        <v>45.025753999999999</v>
      </c>
      <c r="AR35">
        <v>10.64808</v>
      </c>
      <c r="AS35">
        <v>10.379562999999999</v>
      </c>
      <c r="AT35">
        <v>19.290037000000002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99.34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1843.0876420000002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292.935744</v>
      </c>
      <c r="L36">
        <v>118.6335</v>
      </c>
      <c r="M36">
        <v>88.733999999999995</v>
      </c>
      <c r="N36">
        <v>113.931562</v>
      </c>
      <c r="O36">
        <v>119.27549500000001</v>
      </c>
      <c r="P36">
        <v>132.01593800000001</v>
      </c>
      <c r="Q36">
        <v>13.101093000000001</v>
      </c>
      <c r="R36">
        <v>40.880139999999997</v>
      </c>
      <c r="S36">
        <v>16.966037</v>
      </c>
      <c r="T36">
        <v>0</v>
      </c>
      <c r="U36">
        <v>403.90366499999999</v>
      </c>
      <c r="V36">
        <v>19.646864999999998</v>
      </c>
      <c r="W36">
        <v>42.772199000000001</v>
      </c>
      <c r="X36">
        <v>52.102290000000004</v>
      </c>
      <c r="Y36">
        <v>0</v>
      </c>
      <c r="Z36">
        <v>6.2893119999999998</v>
      </c>
      <c r="AA36">
        <v>0</v>
      </c>
      <c r="AB36">
        <v>12.702503999999999</v>
      </c>
      <c r="AC36">
        <v>0</v>
      </c>
      <c r="AD36">
        <v>0</v>
      </c>
      <c r="AE36">
        <v>31.787706</v>
      </c>
      <c r="AF36">
        <v>8.5589729999999999</v>
      </c>
      <c r="AG36">
        <v>0</v>
      </c>
      <c r="AH36">
        <v>54.802889999999998</v>
      </c>
      <c r="AI36">
        <v>0</v>
      </c>
      <c r="AJ36">
        <v>0</v>
      </c>
      <c r="AK36">
        <v>50.793945999999998</v>
      </c>
      <c r="AL36">
        <v>1.6811240000000001</v>
      </c>
      <c r="AM36">
        <v>0</v>
      </c>
      <c r="AN36">
        <v>0.55352699999999999</v>
      </c>
      <c r="AO36">
        <v>0</v>
      </c>
      <c r="AP36">
        <v>3.0888110000000002</v>
      </c>
      <c r="AQ36">
        <v>45.025753999999999</v>
      </c>
      <c r="AR36">
        <v>10.64808</v>
      </c>
      <c r="AS36">
        <v>10.379562999999999</v>
      </c>
      <c r="AT36">
        <v>19.290037000000002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106.1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1816.6007549999999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288.19626499999998</v>
      </c>
      <c r="L37">
        <v>118.6335</v>
      </c>
      <c r="M37">
        <v>88.733999999999995</v>
      </c>
      <c r="N37">
        <v>113.931562</v>
      </c>
      <c r="O37">
        <v>119.27549500000001</v>
      </c>
      <c r="P37">
        <v>132.01593800000001</v>
      </c>
      <c r="Q37">
        <v>13.101093000000001</v>
      </c>
      <c r="R37">
        <v>40.880139999999997</v>
      </c>
      <c r="S37">
        <v>16.966037</v>
      </c>
      <c r="T37">
        <v>0</v>
      </c>
      <c r="U37">
        <v>403.90366499999999</v>
      </c>
      <c r="V37">
        <v>19.646864999999998</v>
      </c>
      <c r="W37">
        <v>42.772199000000001</v>
      </c>
      <c r="X37">
        <v>52.102290000000004</v>
      </c>
      <c r="Y37">
        <v>0</v>
      </c>
      <c r="Z37">
        <v>0</v>
      </c>
      <c r="AA37">
        <v>0</v>
      </c>
      <c r="AB37">
        <v>12.702503999999999</v>
      </c>
      <c r="AC37">
        <v>0</v>
      </c>
      <c r="AD37">
        <v>0</v>
      </c>
      <c r="AE37">
        <v>31.787706</v>
      </c>
      <c r="AF37">
        <v>8.5589729999999999</v>
      </c>
      <c r="AG37">
        <v>0</v>
      </c>
      <c r="AH37">
        <v>36.535260000000001</v>
      </c>
      <c r="AI37">
        <v>0</v>
      </c>
      <c r="AJ37">
        <v>0</v>
      </c>
      <c r="AK37">
        <v>50.793945999999998</v>
      </c>
      <c r="AL37">
        <v>1.6811240000000001</v>
      </c>
      <c r="AM37">
        <v>0</v>
      </c>
      <c r="AN37">
        <v>0.55352699999999999</v>
      </c>
      <c r="AO37">
        <v>0</v>
      </c>
      <c r="AP37">
        <v>3.0888110000000002</v>
      </c>
      <c r="AQ37">
        <v>45.025753999999999</v>
      </c>
      <c r="AR37">
        <v>10.64808</v>
      </c>
      <c r="AS37">
        <v>10.379562999999999</v>
      </c>
      <c r="AT37">
        <v>19.290037000000002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114.78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1795.984334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288.19626499999998</v>
      </c>
      <c r="L38">
        <v>118.6335</v>
      </c>
      <c r="M38">
        <v>88.733999999999995</v>
      </c>
      <c r="N38">
        <v>113.931562</v>
      </c>
      <c r="O38">
        <v>119.27549500000001</v>
      </c>
      <c r="P38">
        <v>132.01593800000001</v>
      </c>
      <c r="Q38">
        <v>13.101093000000001</v>
      </c>
      <c r="R38">
        <v>40.880139999999997</v>
      </c>
      <c r="S38">
        <v>16.966037</v>
      </c>
      <c r="T38">
        <v>0</v>
      </c>
      <c r="U38">
        <v>403.90366499999999</v>
      </c>
      <c r="V38">
        <v>19.646864999999998</v>
      </c>
      <c r="W38">
        <v>42.772199000000001</v>
      </c>
      <c r="X38">
        <v>52.102290000000004</v>
      </c>
      <c r="Y38">
        <v>0</v>
      </c>
      <c r="Z38">
        <v>0</v>
      </c>
      <c r="AA38">
        <v>0</v>
      </c>
      <c r="AB38">
        <v>12.702503999999999</v>
      </c>
      <c r="AC38">
        <v>0</v>
      </c>
      <c r="AD38">
        <v>0</v>
      </c>
      <c r="AE38">
        <v>15.893853</v>
      </c>
      <c r="AF38">
        <v>8.5589729999999999</v>
      </c>
      <c r="AG38">
        <v>0</v>
      </c>
      <c r="AH38">
        <v>18.26763</v>
      </c>
      <c r="AI38">
        <v>0</v>
      </c>
      <c r="AJ38">
        <v>0</v>
      </c>
      <c r="AK38">
        <v>50.793945999999998</v>
      </c>
      <c r="AL38">
        <v>1.6811240000000001</v>
      </c>
      <c r="AM38">
        <v>0</v>
      </c>
      <c r="AN38">
        <v>0.55352699999999999</v>
      </c>
      <c r="AO38">
        <v>0</v>
      </c>
      <c r="AP38">
        <v>3.0888110000000002</v>
      </c>
      <c r="AQ38">
        <v>43.445901999999997</v>
      </c>
      <c r="AR38">
        <v>10.64808</v>
      </c>
      <c r="AS38">
        <v>10.379562999999999</v>
      </c>
      <c r="AT38">
        <v>19.290037000000002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1765.7129989999999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288.19626499999998</v>
      </c>
      <c r="L39">
        <v>150.46199999999999</v>
      </c>
      <c r="M39">
        <v>88.733999999999995</v>
      </c>
      <c r="N39">
        <v>113.931562</v>
      </c>
      <c r="O39">
        <v>119.27549500000001</v>
      </c>
      <c r="P39">
        <v>132.01593800000001</v>
      </c>
      <c r="Q39">
        <v>13.101093000000001</v>
      </c>
      <c r="R39">
        <v>40.880139999999997</v>
      </c>
      <c r="S39">
        <v>20.917111999999999</v>
      </c>
      <c r="T39">
        <v>0</v>
      </c>
      <c r="U39">
        <v>403.90366499999999</v>
      </c>
      <c r="V39">
        <v>19.646864999999998</v>
      </c>
      <c r="W39">
        <v>42.772199000000001</v>
      </c>
      <c r="X39">
        <v>52.102290000000004</v>
      </c>
      <c r="Y39">
        <v>0</v>
      </c>
      <c r="Z39">
        <v>0</v>
      </c>
      <c r="AA39">
        <v>0</v>
      </c>
      <c r="AB39">
        <v>12.702503999999999</v>
      </c>
      <c r="AC39">
        <v>0</v>
      </c>
      <c r="AD39">
        <v>0</v>
      </c>
      <c r="AE39">
        <v>15.893853</v>
      </c>
      <c r="AF39">
        <v>8.5589729999999999</v>
      </c>
      <c r="AG39">
        <v>0</v>
      </c>
      <c r="AH39">
        <v>18.26763</v>
      </c>
      <c r="AI39">
        <v>0</v>
      </c>
      <c r="AJ39">
        <v>0</v>
      </c>
      <c r="AK39">
        <v>50.793945999999998</v>
      </c>
      <c r="AL39">
        <v>1.6811240000000001</v>
      </c>
      <c r="AM39">
        <v>0</v>
      </c>
      <c r="AN39">
        <v>0.55352699999999999</v>
      </c>
      <c r="AO39">
        <v>0</v>
      </c>
      <c r="AP39">
        <v>3.0888110000000002</v>
      </c>
      <c r="AQ39">
        <v>27.95121</v>
      </c>
      <c r="AR39">
        <v>47.916359999999997</v>
      </c>
      <c r="AS39">
        <v>23.872995</v>
      </c>
      <c r="AT39">
        <v>19.290037000000002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109.43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1825.9395939999999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313.97300300000001</v>
      </c>
      <c r="L40">
        <v>208.33199999999999</v>
      </c>
      <c r="M40">
        <v>88.733999999999995</v>
      </c>
      <c r="N40">
        <v>113.931562</v>
      </c>
      <c r="O40">
        <v>119.27549500000001</v>
      </c>
      <c r="P40">
        <v>132.01593800000001</v>
      </c>
      <c r="Q40">
        <v>13.101093000000001</v>
      </c>
      <c r="R40">
        <v>40.880139999999997</v>
      </c>
      <c r="S40">
        <v>20.917111999999999</v>
      </c>
      <c r="T40">
        <v>0</v>
      </c>
      <c r="U40">
        <v>403.90366499999999</v>
      </c>
      <c r="V40">
        <v>19.646864999999998</v>
      </c>
      <c r="W40">
        <v>42.772199000000001</v>
      </c>
      <c r="X40">
        <v>52.102290000000004</v>
      </c>
      <c r="Y40">
        <v>0</v>
      </c>
      <c r="Z40">
        <v>0</v>
      </c>
      <c r="AA40">
        <v>0</v>
      </c>
      <c r="AB40">
        <v>12.702503999999999</v>
      </c>
      <c r="AC40">
        <v>0</v>
      </c>
      <c r="AD40">
        <v>0</v>
      </c>
      <c r="AE40">
        <v>15.893853</v>
      </c>
      <c r="AF40">
        <v>8.5589729999999999</v>
      </c>
      <c r="AG40">
        <v>0</v>
      </c>
      <c r="AH40">
        <v>0</v>
      </c>
      <c r="AI40">
        <v>0</v>
      </c>
      <c r="AJ40">
        <v>0</v>
      </c>
      <c r="AK40">
        <v>50.793945999999998</v>
      </c>
      <c r="AL40">
        <v>1.6811240000000001</v>
      </c>
      <c r="AM40">
        <v>0</v>
      </c>
      <c r="AN40">
        <v>0.55352699999999999</v>
      </c>
      <c r="AO40">
        <v>0</v>
      </c>
      <c r="AP40">
        <v>3.0888110000000002</v>
      </c>
      <c r="AQ40">
        <v>15.008584000000001</v>
      </c>
      <c r="AR40">
        <v>47.916359999999997</v>
      </c>
      <c r="AS40">
        <v>23.872995</v>
      </c>
      <c r="AT40">
        <v>19.290037000000002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99.34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1868.2860759999999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288.85154599999998</v>
      </c>
      <c r="L41">
        <v>208.33199999999999</v>
      </c>
      <c r="M41">
        <v>88.733999999999995</v>
      </c>
      <c r="N41">
        <v>113.931562</v>
      </c>
      <c r="O41">
        <v>119.27549500000001</v>
      </c>
      <c r="P41">
        <v>132.01593800000001</v>
      </c>
      <c r="Q41">
        <v>13.101093000000001</v>
      </c>
      <c r="R41">
        <v>40.880139999999997</v>
      </c>
      <c r="S41">
        <v>20.917111999999999</v>
      </c>
      <c r="T41">
        <v>0</v>
      </c>
      <c r="U41">
        <v>403.90366499999999</v>
      </c>
      <c r="V41">
        <v>19.646864999999998</v>
      </c>
      <c r="W41">
        <v>42.772199000000001</v>
      </c>
      <c r="X41">
        <v>52.102290000000004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15.893853</v>
      </c>
      <c r="AF41">
        <v>8.5589729999999999</v>
      </c>
      <c r="AG41">
        <v>0</v>
      </c>
      <c r="AH41">
        <v>0</v>
      </c>
      <c r="AI41">
        <v>0</v>
      </c>
      <c r="AJ41">
        <v>0</v>
      </c>
      <c r="AK41">
        <v>50.793945999999998</v>
      </c>
      <c r="AL41">
        <v>1.6811240000000001</v>
      </c>
      <c r="AM41">
        <v>0</v>
      </c>
      <c r="AN41">
        <v>0.55352699999999999</v>
      </c>
      <c r="AO41">
        <v>0</v>
      </c>
      <c r="AP41">
        <v>3.0888110000000002</v>
      </c>
      <c r="AQ41">
        <v>0</v>
      </c>
      <c r="AR41">
        <v>10.64808</v>
      </c>
      <c r="AS41">
        <v>23.872995</v>
      </c>
      <c r="AT41">
        <v>19.290037000000002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99.34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1778.1852509999999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288.85154599999998</v>
      </c>
      <c r="L42">
        <v>208.33199999999999</v>
      </c>
      <c r="M42">
        <v>88.733999999999995</v>
      </c>
      <c r="N42">
        <v>113.931562</v>
      </c>
      <c r="O42">
        <v>119.27549500000001</v>
      </c>
      <c r="P42">
        <v>132.01593800000001</v>
      </c>
      <c r="Q42">
        <v>13.101093000000001</v>
      </c>
      <c r="R42">
        <v>40.880139999999997</v>
      </c>
      <c r="S42">
        <v>20.917111999999999</v>
      </c>
      <c r="T42">
        <v>0</v>
      </c>
      <c r="U42">
        <v>403.90366499999999</v>
      </c>
      <c r="V42">
        <v>19.646864999999998</v>
      </c>
      <c r="W42">
        <v>42.772199000000001</v>
      </c>
      <c r="X42">
        <v>52.102290000000004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15.893853</v>
      </c>
      <c r="AF42">
        <v>8.5589729999999999</v>
      </c>
      <c r="AG42">
        <v>0</v>
      </c>
      <c r="AH42">
        <v>0</v>
      </c>
      <c r="AI42">
        <v>0</v>
      </c>
      <c r="AJ42">
        <v>0</v>
      </c>
      <c r="AK42">
        <v>50.793945999999998</v>
      </c>
      <c r="AL42">
        <v>1.6811240000000001</v>
      </c>
      <c r="AM42">
        <v>0</v>
      </c>
      <c r="AN42">
        <v>0.55352699999999999</v>
      </c>
      <c r="AO42">
        <v>0</v>
      </c>
      <c r="AP42">
        <v>3.0888110000000002</v>
      </c>
      <c r="AQ42">
        <v>0</v>
      </c>
      <c r="AR42">
        <v>10.64808</v>
      </c>
      <c r="AS42">
        <v>23.872995</v>
      </c>
      <c r="AT42">
        <v>19.290037000000002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96.45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1775.295251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288.85154599999998</v>
      </c>
      <c r="L43">
        <v>208.33199999999999</v>
      </c>
      <c r="M43">
        <v>88.733999999999995</v>
      </c>
      <c r="N43">
        <v>113.931562</v>
      </c>
      <c r="O43">
        <v>119.27549500000001</v>
      </c>
      <c r="P43">
        <v>132.01593800000001</v>
      </c>
      <c r="Q43">
        <v>13.101093000000001</v>
      </c>
      <c r="R43">
        <v>40.880139999999997</v>
      </c>
      <c r="S43">
        <v>20.917111999999999</v>
      </c>
      <c r="T43">
        <v>0</v>
      </c>
      <c r="U43">
        <v>403.90366499999999</v>
      </c>
      <c r="V43">
        <v>19.646864999999998</v>
      </c>
      <c r="W43">
        <v>42.772199000000001</v>
      </c>
      <c r="X43">
        <v>52.102290000000004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15.893853</v>
      </c>
      <c r="AF43">
        <v>8.5589729999999999</v>
      </c>
      <c r="AG43">
        <v>0</v>
      </c>
      <c r="AH43">
        <v>0</v>
      </c>
      <c r="AI43">
        <v>0</v>
      </c>
      <c r="AJ43">
        <v>0</v>
      </c>
      <c r="AK43">
        <v>50.793945999999998</v>
      </c>
      <c r="AL43">
        <v>1.6811240000000001</v>
      </c>
      <c r="AM43">
        <v>0</v>
      </c>
      <c r="AN43">
        <v>0.55352699999999999</v>
      </c>
      <c r="AO43">
        <v>0</v>
      </c>
      <c r="AP43">
        <v>3.0888110000000002</v>
      </c>
      <c r="AQ43">
        <v>0</v>
      </c>
      <c r="AR43">
        <v>10.64808</v>
      </c>
      <c r="AS43">
        <v>23.872995</v>
      </c>
      <c r="AT43">
        <v>19.290037000000002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100.31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1779.1552509999999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288.85154599999998</v>
      </c>
      <c r="L44">
        <v>208.33199999999999</v>
      </c>
      <c r="M44">
        <v>88.733999999999995</v>
      </c>
      <c r="N44">
        <v>113.931562</v>
      </c>
      <c r="O44">
        <v>119.27549500000001</v>
      </c>
      <c r="P44">
        <v>132.01593800000001</v>
      </c>
      <c r="Q44">
        <v>13.101093000000001</v>
      </c>
      <c r="R44">
        <v>40.880139999999997</v>
      </c>
      <c r="S44">
        <v>20.917111999999999</v>
      </c>
      <c r="T44">
        <v>0</v>
      </c>
      <c r="U44">
        <v>403.90366499999999</v>
      </c>
      <c r="V44">
        <v>19.646864999999998</v>
      </c>
      <c r="W44">
        <v>42.772199000000001</v>
      </c>
      <c r="X44">
        <v>52.102290000000004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15.893853</v>
      </c>
      <c r="AF44">
        <v>8.5589729999999999</v>
      </c>
      <c r="AG44">
        <v>0</v>
      </c>
      <c r="AH44">
        <v>0</v>
      </c>
      <c r="AI44">
        <v>0</v>
      </c>
      <c r="AJ44">
        <v>0</v>
      </c>
      <c r="AK44">
        <v>50.793945999999998</v>
      </c>
      <c r="AL44">
        <v>1.6811240000000001</v>
      </c>
      <c r="AM44">
        <v>0</v>
      </c>
      <c r="AN44">
        <v>0.55352699999999999</v>
      </c>
      <c r="AO44">
        <v>0</v>
      </c>
      <c r="AP44">
        <v>3.0888110000000002</v>
      </c>
      <c r="AQ44">
        <v>0</v>
      </c>
      <c r="AR44">
        <v>10.64808</v>
      </c>
      <c r="AS44">
        <v>23.872995</v>
      </c>
      <c r="AT44">
        <v>19.290037000000002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102.24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1781.085251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329.360546</v>
      </c>
      <c r="L45">
        <v>208.33199999999999</v>
      </c>
      <c r="M45">
        <v>88.733999999999995</v>
      </c>
      <c r="N45">
        <v>113.931562</v>
      </c>
      <c r="O45">
        <v>119.27549500000001</v>
      </c>
      <c r="P45">
        <v>132.01593800000001</v>
      </c>
      <c r="Q45">
        <v>13.101093000000001</v>
      </c>
      <c r="R45">
        <v>40.880139999999997</v>
      </c>
      <c r="S45">
        <v>20.917111999999999</v>
      </c>
      <c r="T45">
        <v>0</v>
      </c>
      <c r="U45">
        <v>403.90366499999999</v>
      </c>
      <c r="V45">
        <v>19.468046999999999</v>
      </c>
      <c r="W45">
        <v>42.772199000000001</v>
      </c>
      <c r="X45">
        <v>52.102290000000004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15.893853</v>
      </c>
      <c r="AF45">
        <v>8.5589729999999999</v>
      </c>
      <c r="AG45">
        <v>0</v>
      </c>
      <c r="AH45">
        <v>0</v>
      </c>
      <c r="AI45">
        <v>0</v>
      </c>
      <c r="AJ45">
        <v>0</v>
      </c>
      <c r="AK45">
        <v>50.793945999999998</v>
      </c>
      <c r="AL45">
        <v>1.6811240000000001</v>
      </c>
      <c r="AM45">
        <v>0</v>
      </c>
      <c r="AN45">
        <v>0.55352699999999999</v>
      </c>
      <c r="AO45">
        <v>0</v>
      </c>
      <c r="AP45">
        <v>3.0888110000000002</v>
      </c>
      <c r="AQ45">
        <v>0</v>
      </c>
      <c r="AR45">
        <v>6.3888480000000003</v>
      </c>
      <c r="AS45">
        <v>9.0821179999999995</v>
      </c>
      <c r="AT45">
        <v>19.290037000000002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101.27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1801.3953240000003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308.14154600000001</v>
      </c>
      <c r="L46">
        <v>208.33199999999999</v>
      </c>
      <c r="M46">
        <v>88.733999999999995</v>
      </c>
      <c r="N46">
        <v>113.931562</v>
      </c>
      <c r="O46">
        <v>119.27549500000001</v>
      </c>
      <c r="P46">
        <v>132.01593800000001</v>
      </c>
      <c r="Q46">
        <v>13.101093000000001</v>
      </c>
      <c r="R46">
        <v>40.880139999999997</v>
      </c>
      <c r="S46">
        <v>20.917111999999999</v>
      </c>
      <c r="T46">
        <v>0</v>
      </c>
      <c r="U46">
        <v>403.90366499999999</v>
      </c>
      <c r="V46">
        <v>19.468046999999999</v>
      </c>
      <c r="W46">
        <v>42.772199000000001</v>
      </c>
      <c r="X46">
        <v>52.102290000000004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15.893853</v>
      </c>
      <c r="AF46">
        <v>8.5589729999999999</v>
      </c>
      <c r="AG46">
        <v>0</v>
      </c>
      <c r="AH46">
        <v>0</v>
      </c>
      <c r="AI46">
        <v>0</v>
      </c>
      <c r="AJ46">
        <v>0</v>
      </c>
      <c r="AK46">
        <v>50.793945999999998</v>
      </c>
      <c r="AL46">
        <v>1.6811240000000001</v>
      </c>
      <c r="AM46">
        <v>0</v>
      </c>
      <c r="AN46">
        <v>0.55352699999999999</v>
      </c>
      <c r="AO46">
        <v>0</v>
      </c>
      <c r="AP46">
        <v>3.0888110000000002</v>
      </c>
      <c r="AQ46">
        <v>0</v>
      </c>
      <c r="AR46">
        <v>6.3888480000000003</v>
      </c>
      <c r="AS46">
        <v>9.0821179999999995</v>
      </c>
      <c r="AT46">
        <v>18.231041000000001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107.06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1784.9073280000002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321.989169</v>
      </c>
      <c r="L47">
        <v>205.4385</v>
      </c>
      <c r="M47">
        <v>88.733999999999995</v>
      </c>
      <c r="N47">
        <v>113.931562</v>
      </c>
      <c r="O47">
        <v>119.27549500000001</v>
      </c>
      <c r="P47">
        <v>132.01593800000001</v>
      </c>
      <c r="Q47">
        <v>6.7515000000000001</v>
      </c>
      <c r="R47">
        <v>27.745868000000002</v>
      </c>
      <c r="S47">
        <v>13.596074</v>
      </c>
      <c r="T47">
        <v>0</v>
      </c>
      <c r="U47">
        <v>403.90366499999999</v>
      </c>
      <c r="V47">
        <v>19.468046999999999</v>
      </c>
      <c r="W47">
        <v>42.772199000000001</v>
      </c>
      <c r="X47">
        <v>52.102290000000004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15.893853</v>
      </c>
      <c r="AF47">
        <v>8.5589729999999999</v>
      </c>
      <c r="AG47">
        <v>0</v>
      </c>
      <c r="AH47">
        <v>0</v>
      </c>
      <c r="AI47">
        <v>0</v>
      </c>
      <c r="AJ47">
        <v>0</v>
      </c>
      <c r="AK47">
        <v>50.793945999999998</v>
      </c>
      <c r="AL47">
        <v>1.6811240000000001</v>
      </c>
      <c r="AM47">
        <v>0</v>
      </c>
      <c r="AN47">
        <v>0.55352699999999999</v>
      </c>
      <c r="AO47">
        <v>0</v>
      </c>
      <c r="AP47">
        <v>3.0888110000000002</v>
      </c>
      <c r="AQ47">
        <v>0</v>
      </c>
      <c r="AR47">
        <v>6.3888480000000003</v>
      </c>
      <c r="AS47">
        <v>9.0821179999999995</v>
      </c>
      <c r="AT47">
        <v>18.336728999999998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104.17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1766.2722360000005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329.43471599999998</v>
      </c>
      <c r="L48">
        <v>205.4385</v>
      </c>
      <c r="M48">
        <v>88.733999999999995</v>
      </c>
      <c r="N48">
        <v>113.931562</v>
      </c>
      <c r="O48">
        <v>119.27549500000001</v>
      </c>
      <c r="P48">
        <v>132.01593800000001</v>
      </c>
      <c r="Q48">
        <v>6.7515000000000001</v>
      </c>
      <c r="R48">
        <v>27.745868000000002</v>
      </c>
      <c r="S48">
        <v>13.596074</v>
      </c>
      <c r="T48">
        <v>0</v>
      </c>
      <c r="U48">
        <v>403.90366499999999</v>
      </c>
      <c r="V48">
        <v>19.468046999999999</v>
      </c>
      <c r="W48">
        <v>42.772199000000001</v>
      </c>
      <c r="X48">
        <v>52.102290000000004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15.893853</v>
      </c>
      <c r="AF48">
        <v>8.5589729999999999</v>
      </c>
      <c r="AG48">
        <v>0</v>
      </c>
      <c r="AH48">
        <v>0</v>
      </c>
      <c r="AI48">
        <v>0</v>
      </c>
      <c r="AJ48">
        <v>0</v>
      </c>
      <c r="AK48">
        <v>50.793945999999998</v>
      </c>
      <c r="AL48">
        <v>1.6811240000000001</v>
      </c>
      <c r="AM48">
        <v>0</v>
      </c>
      <c r="AN48">
        <v>0.55352699999999999</v>
      </c>
      <c r="AO48">
        <v>0</v>
      </c>
      <c r="AP48">
        <v>3.0888110000000002</v>
      </c>
      <c r="AQ48">
        <v>0</v>
      </c>
      <c r="AR48">
        <v>6.3888480000000003</v>
      </c>
      <c r="AS48">
        <v>9.0821179999999995</v>
      </c>
      <c r="AT48">
        <v>17.455324999999998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104.17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1772.8363790000001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329.43471599999998</v>
      </c>
      <c r="L49">
        <v>205.4385</v>
      </c>
      <c r="M49">
        <v>88.733999999999995</v>
      </c>
      <c r="N49">
        <v>113.931562</v>
      </c>
      <c r="O49">
        <v>119.27549500000001</v>
      </c>
      <c r="P49">
        <v>132.01593800000001</v>
      </c>
      <c r="Q49">
        <v>6.7515000000000001</v>
      </c>
      <c r="R49">
        <v>27.745868000000002</v>
      </c>
      <c r="S49">
        <v>13.596074</v>
      </c>
      <c r="T49">
        <v>0</v>
      </c>
      <c r="U49">
        <v>403.90366499999999</v>
      </c>
      <c r="V49">
        <v>19.468046999999999</v>
      </c>
      <c r="W49">
        <v>42.772199000000001</v>
      </c>
      <c r="X49">
        <v>52.102290000000004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15.893853</v>
      </c>
      <c r="AF49">
        <v>8.5589729999999999</v>
      </c>
      <c r="AG49">
        <v>0</v>
      </c>
      <c r="AH49">
        <v>0</v>
      </c>
      <c r="AI49">
        <v>0</v>
      </c>
      <c r="AJ49">
        <v>0</v>
      </c>
      <c r="AK49">
        <v>50.793945999999998</v>
      </c>
      <c r="AL49">
        <v>1.6811240000000001</v>
      </c>
      <c r="AM49">
        <v>0</v>
      </c>
      <c r="AN49">
        <v>0.55352699999999999</v>
      </c>
      <c r="AO49">
        <v>0</v>
      </c>
      <c r="AP49">
        <v>3.0888110000000002</v>
      </c>
      <c r="AQ49">
        <v>0</v>
      </c>
      <c r="AR49">
        <v>6.3888480000000003</v>
      </c>
      <c r="AS49">
        <v>9.0821179999999995</v>
      </c>
      <c r="AT49">
        <v>17.779043999999999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102.24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1771.2300980000002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329.43471599999998</v>
      </c>
      <c r="L50">
        <v>205.4385</v>
      </c>
      <c r="M50">
        <v>88.733999999999995</v>
      </c>
      <c r="N50">
        <v>113.931562</v>
      </c>
      <c r="O50">
        <v>119.27549500000001</v>
      </c>
      <c r="P50">
        <v>132.01593800000001</v>
      </c>
      <c r="Q50">
        <v>6.7515000000000001</v>
      </c>
      <c r="R50">
        <v>27.745868000000002</v>
      </c>
      <c r="S50">
        <v>13.596074</v>
      </c>
      <c r="T50">
        <v>0</v>
      </c>
      <c r="U50">
        <v>403.90366499999999</v>
      </c>
      <c r="V50">
        <v>19.468046999999999</v>
      </c>
      <c r="W50">
        <v>42.772199000000001</v>
      </c>
      <c r="X50">
        <v>52.102290000000004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15.893853</v>
      </c>
      <c r="AF50">
        <v>8.5589729999999999</v>
      </c>
      <c r="AG50">
        <v>0</v>
      </c>
      <c r="AH50">
        <v>0</v>
      </c>
      <c r="AI50">
        <v>0</v>
      </c>
      <c r="AJ50">
        <v>0</v>
      </c>
      <c r="AK50">
        <v>50.793945999999998</v>
      </c>
      <c r="AL50">
        <v>1.6811240000000001</v>
      </c>
      <c r="AM50">
        <v>0</v>
      </c>
      <c r="AN50">
        <v>0.55352699999999999</v>
      </c>
      <c r="AO50">
        <v>0</v>
      </c>
      <c r="AP50">
        <v>3.0888110000000002</v>
      </c>
      <c r="AQ50">
        <v>0</v>
      </c>
      <c r="AR50">
        <v>6.3888480000000003</v>
      </c>
      <c r="AS50">
        <v>9.0821179999999995</v>
      </c>
      <c r="AT50">
        <v>18.992235000000001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101.27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1771.473289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308.14154600000001</v>
      </c>
      <c r="L51">
        <v>202.54499999999999</v>
      </c>
      <c r="M51">
        <v>88.733999999999995</v>
      </c>
      <c r="N51">
        <v>113.931562</v>
      </c>
      <c r="O51">
        <v>119.27549500000001</v>
      </c>
      <c r="P51">
        <v>132.01593800000001</v>
      </c>
      <c r="Q51">
        <v>9.9418729999999993</v>
      </c>
      <c r="R51">
        <v>27.750979999999998</v>
      </c>
      <c r="S51">
        <v>13.596074</v>
      </c>
      <c r="T51">
        <v>0</v>
      </c>
      <c r="U51">
        <v>403.90366499999999</v>
      </c>
      <c r="V51">
        <v>19.815266999999999</v>
      </c>
      <c r="W51">
        <v>42.772199000000001</v>
      </c>
      <c r="X51">
        <v>52.102290000000004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15.893853</v>
      </c>
      <c r="AF51">
        <v>8.5589729999999999</v>
      </c>
      <c r="AG51">
        <v>0</v>
      </c>
      <c r="AH51">
        <v>0</v>
      </c>
      <c r="AI51">
        <v>0</v>
      </c>
      <c r="AJ51">
        <v>0</v>
      </c>
      <c r="AK51">
        <v>50.793945999999998</v>
      </c>
      <c r="AL51">
        <v>1.6811240000000001</v>
      </c>
      <c r="AM51">
        <v>0</v>
      </c>
      <c r="AN51">
        <v>0.55352699999999999</v>
      </c>
      <c r="AO51">
        <v>0</v>
      </c>
      <c r="AP51">
        <v>3.0888110000000002</v>
      </c>
      <c r="AQ51">
        <v>0</v>
      </c>
      <c r="AR51">
        <v>47.916359999999997</v>
      </c>
      <c r="AS51">
        <v>14.271898999999999</v>
      </c>
      <c r="AT51">
        <v>19.290037000000002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101.27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1797.844419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308.14154600000001</v>
      </c>
      <c r="L52">
        <v>202.54499999999999</v>
      </c>
      <c r="M52">
        <v>88.733999999999995</v>
      </c>
      <c r="N52">
        <v>113.931562</v>
      </c>
      <c r="O52">
        <v>119.27549500000001</v>
      </c>
      <c r="P52">
        <v>132.01593800000001</v>
      </c>
      <c r="Q52">
        <v>9.9418729999999993</v>
      </c>
      <c r="R52">
        <v>27.750979999999998</v>
      </c>
      <c r="S52">
        <v>13.596074</v>
      </c>
      <c r="T52">
        <v>0</v>
      </c>
      <c r="U52">
        <v>403.90366499999999</v>
      </c>
      <c r="V52">
        <v>19.815266999999999</v>
      </c>
      <c r="W52">
        <v>42.772199000000001</v>
      </c>
      <c r="X52">
        <v>52.102290000000004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15.893853</v>
      </c>
      <c r="AF52">
        <v>8.5589729999999999</v>
      </c>
      <c r="AG52">
        <v>0</v>
      </c>
      <c r="AH52">
        <v>0</v>
      </c>
      <c r="AI52">
        <v>0</v>
      </c>
      <c r="AJ52">
        <v>0</v>
      </c>
      <c r="AK52">
        <v>50.793945999999998</v>
      </c>
      <c r="AL52">
        <v>8.965992</v>
      </c>
      <c r="AM52">
        <v>0</v>
      </c>
      <c r="AN52">
        <v>0.55352699999999999</v>
      </c>
      <c r="AO52">
        <v>0</v>
      </c>
      <c r="AP52">
        <v>3.0888110000000002</v>
      </c>
      <c r="AQ52">
        <v>0</v>
      </c>
      <c r="AR52">
        <v>47.916359999999997</v>
      </c>
      <c r="AS52">
        <v>14.271898999999999</v>
      </c>
      <c r="AT52">
        <v>19.290037000000002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101.27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1805.129287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274.57328100000001</v>
      </c>
      <c r="L53">
        <v>202.54499999999999</v>
      </c>
      <c r="M53">
        <v>88.733999999999995</v>
      </c>
      <c r="N53">
        <v>113.931562</v>
      </c>
      <c r="O53">
        <v>119.27549500000001</v>
      </c>
      <c r="P53">
        <v>132.01593800000001</v>
      </c>
      <c r="Q53">
        <v>9.9418729999999993</v>
      </c>
      <c r="R53">
        <v>20.259612000000001</v>
      </c>
      <c r="S53">
        <v>13.596074</v>
      </c>
      <c r="T53">
        <v>0</v>
      </c>
      <c r="U53">
        <v>403.90366499999999</v>
      </c>
      <c r="V53">
        <v>19.738106999999999</v>
      </c>
      <c r="W53">
        <v>42.772199000000001</v>
      </c>
      <c r="X53">
        <v>52.102290000000004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15.893853</v>
      </c>
      <c r="AF53">
        <v>8.5589729999999999</v>
      </c>
      <c r="AG53">
        <v>0</v>
      </c>
      <c r="AH53">
        <v>0</v>
      </c>
      <c r="AI53">
        <v>0</v>
      </c>
      <c r="AJ53">
        <v>0</v>
      </c>
      <c r="AK53">
        <v>50.793945999999998</v>
      </c>
      <c r="AL53">
        <v>76.558363999999997</v>
      </c>
      <c r="AM53">
        <v>0</v>
      </c>
      <c r="AN53">
        <v>0.55352699999999999</v>
      </c>
      <c r="AO53">
        <v>0</v>
      </c>
      <c r="AP53">
        <v>3.0888110000000002</v>
      </c>
      <c r="AQ53">
        <v>0</v>
      </c>
      <c r="AR53">
        <v>8.5184639999999998</v>
      </c>
      <c r="AS53">
        <v>10.379562999999999</v>
      </c>
      <c r="AT53">
        <v>19.290037000000002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103.2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1790.2246339999999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226.34828099999999</v>
      </c>
      <c r="L54">
        <v>202.54499999999999</v>
      </c>
      <c r="M54">
        <v>88.733999999999995</v>
      </c>
      <c r="N54">
        <v>113.931562</v>
      </c>
      <c r="O54">
        <v>119.27549500000001</v>
      </c>
      <c r="P54">
        <v>132.01593800000001</v>
      </c>
      <c r="Q54">
        <v>7.7077030000000004</v>
      </c>
      <c r="R54">
        <v>20.259612000000001</v>
      </c>
      <c r="S54">
        <v>13.596074</v>
      </c>
      <c r="T54">
        <v>0</v>
      </c>
      <c r="U54">
        <v>403.90366499999999</v>
      </c>
      <c r="V54">
        <v>19.738106999999999</v>
      </c>
      <c r="W54">
        <v>42.772199000000001</v>
      </c>
      <c r="X54">
        <v>52.102290000000004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15.893853</v>
      </c>
      <c r="AF54">
        <v>8.5589729999999999</v>
      </c>
      <c r="AG54">
        <v>0</v>
      </c>
      <c r="AH54">
        <v>0</v>
      </c>
      <c r="AI54">
        <v>0</v>
      </c>
      <c r="AJ54">
        <v>0</v>
      </c>
      <c r="AK54">
        <v>50.793945999999998</v>
      </c>
      <c r="AL54">
        <v>76.558363999999997</v>
      </c>
      <c r="AM54">
        <v>0</v>
      </c>
      <c r="AN54">
        <v>0.55352699999999999</v>
      </c>
      <c r="AO54">
        <v>0</v>
      </c>
      <c r="AP54">
        <v>3.0888110000000002</v>
      </c>
      <c r="AQ54">
        <v>0</v>
      </c>
      <c r="AR54">
        <v>8.5184639999999998</v>
      </c>
      <c r="AS54">
        <v>10.379562999999999</v>
      </c>
      <c r="AT54">
        <v>19.290037000000002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100.31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1736.875464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205.12928099999999</v>
      </c>
      <c r="L55">
        <v>147.5685</v>
      </c>
      <c r="M55">
        <v>88.733999999999995</v>
      </c>
      <c r="N55">
        <v>113.931562</v>
      </c>
      <c r="O55">
        <v>119.27549500000001</v>
      </c>
      <c r="P55">
        <v>132.01593800000001</v>
      </c>
      <c r="Q55">
        <v>6.7515000000000001</v>
      </c>
      <c r="R55">
        <v>27.750979999999998</v>
      </c>
      <c r="S55">
        <v>11.346295</v>
      </c>
      <c r="T55">
        <v>0</v>
      </c>
      <c r="U55">
        <v>403.90366499999999</v>
      </c>
      <c r="V55">
        <v>19.738106999999999</v>
      </c>
      <c r="W55">
        <v>42.772199000000001</v>
      </c>
      <c r="X55">
        <v>52.102290000000004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15.893853</v>
      </c>
      <c r="AF55">
        <v>8.5589729999999999</v>
      </c>
      <c r="AG55">
        <v>0</v>
      </c>
      <c r="AH55">
        <v>0</v>
      </c>
      <c r="AI55">
        <v>0</v>
      </c>
      <c r="AJ55">
        <v>0</v>
      </c>
      <c r="AK55">
        <v>50.793945999999998</v>
      </c>
      <c r="AL55">
        <v>76.558363999999997</v>
      </c>
      <c r="AM55">
        <v>0</v>
      </c>
      <c r="AN55">
        <v>0.55352699999999999</v>
      </c>
      <c r="AO55">
        <v>0</v>
      </c>
      <c r="AP55">
        <v>3.0888110000000002</v>
      </c>
      <c r="AQ55">
        <v>0</v>
      </c>
      <c r="AR55">
        <v>8.5184639999999998</v>
      </c>
      <c r="AS55">
        <v>10.379562999999999</v>
      </c>
      <c r="AT55">
        <v>19.290037000000002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101.27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1665.92535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214.19317000000001</v>
      </c>
      <c r="L56">
        <v>115.74</v>
      </c>
      <c r="M56">
        <v>88.733999999999995</v>
      </c>
      <c r="N56">
        <v>113.931562</v>
      </c>
      <c r="O56">
        <v>119.27549500000001</v>
      </c>
      <c r="P56">
        <v>132.01593800000001</v>
      </c>
      <c r="Q56">
        <v>6.7515000000000001</v>
      </c>
      <c r="R56">
        <v>27.750979999999998</v>
      </c>
      <c r="S56">
        <v>9.6449999999999996</v>
      </c>
      <c r="T56">
        <v>0</v>
      </c>
      <c r="U56">
        <v>403.90366499999999</v>
      </c>
      <c r="V56">
        <v>19.738106999999999</v>
      </c>
      <c r="W56">
        <v>42.772199000000001</v>
      </c>
      <c r="X56">
        <v>48.513289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15.893853</v>
      </c>
      <c r="AF56">
        <v>8.5589729999999999</v>
      </c>
      <c r="AG56">
        <v>0</v>
      </c>
      <c r="AH56">
        <v>0</v>
      </c>
      <c r="AI56">
        <v>0</v>
      </c>
      <c r="AJ56">
        <v>0</v>
      </c>
      <c r="AK56">
        <v>50.793945999999998</v>
      </c>
      <c r="AL56">
        <v>76.558363999999997</v>
      </c>
      <c r="AM56">
        <v>0</v>
      </c>
      <c r="AN56">
        <v>0.55352699999999999</v>
      </c>
      <c r="AO56">
        <v>0</v>
      </c>
      <c r="AP56">
        <v>3.0888110000000002</v>
      </c>
      <c r="AQ56">
        <v>0</v>
      </c>
      <c r="AR56">
        <v>8.5184639999999998</v>
      </c>
      <c r="AS56">
        <v>10.379562999999999</v>
      </c>
      <c r="AT56">
        <v>19.290037000000002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100.31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1636.9104429999998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248.531781</v>
      </c>
      <c r="L57">
        <v>115.74</v>
      </c>
      <c r="M57">
        <v>88.733999999999995</v>
      </c>
      <c r="N57">
        <v>113.931562</v>
      </c>
      <c r="O57">
        <v>119.27549500000001</v>
      </c>
      <c r="P57">
        <v>132.01593800000001</v>
      </c>
      <c r="Q57">
        <v>6.7515000000000001</v>
      </c>
      <c r="R57">
        <v>27.750979999999998</v>
      </c>
      <c r="S57">
        <v>13.596074</v>
      </c>
      <c r="T57">
        <v>0</v>
      </c>
      <c r="U57">
        <v>403.90366499999999</v>
      </c>
      <c r="V57">
        <v>19.738106999999999</v>
      </c>
      <c r="W57">
        <v>42.772199000000001</v>
      </c>
      <c r="X57">
        <v>48.513289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8.5589729999999999</v>
      </c>
      <c r="AG57">
        <v>0</v>
      </c>
      <c r="AH57">
        <v>0</v>
      </c>
      <c r="AI57">
        <v>0</v>
      </c>
      <c r="AJ57">
        <v>0</v>
      </c>
      <c r="AK57">
        <v>50.793945999999998</v>
      </c>
      <c r="AL57">
        <v>3.362247</v>
      </c>
      <c r="AM57">
        <v>0</v>
      </c>
      <c r="AN57">
        <v>0.55352699999999999</v>
      </c>
      <c r="AO57">
        <v>0</v>
      </c>
      <c r="AP57">
        <v>11.499027</v>
      </c>
      <c r="AQ57">
        <v>0</v>
      </c>
      <c r="AR57">
        <v>6.3888480000000003</v>
      </c>
      <c r="AS57">
        <v>10.379562999999999</v>
      </c>
      <c r="AT57">
        <v>19.290037000000002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99.34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1591.4207579999998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248.531781</v>
      </c>
      <c r="L58">
        <v>166.85849999999999</v>
      </c>
      <c r="M58">
        <v>88.733999999999995</v>
      </c>
      <c r="N58">
        <v>113.931562</v>
      </c>
      <c r="O58">
        <v>119.27549500000001</v>
      </c>
      <c r="P58">
        <v>132.01593800000001</v>
      </c>
      <c r="Q58">
        <v>6.7515000000000001</v>
      </c>
      <c r="R58">
        <v>27.750979999999998</v>
      </c>
      <c r="S58">
        <v>13.596074</v>
      </c>
      <c r="T58">
        <v>0</v>
      </c>
      <c r="U58">
        <v>403.90366499999999</v>
      </c>
      <c r="V58">
        <v>19.738106999999999</v>
      </c>
      <c r="W58">
        <v>42.772199000000001</v>
      </c>
      <c r="X58">
        <v>48.513289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8.5589729999999999</v>
      </c>
      <c r="AG58">
        <v>0</v>
      </c>
      <c r="AH58">
        <v>0</v>
      </c>
      <c r="AI58">
        <v>0</v>
      </c>
      <c r="AJ58">
        <v>0</v>
      </c>
      <c r="AK58">
        <v>50.793945999999998</v>
      </c>
      <c r="AL58">
        <v>1.6811240000000001</v>
      </c>
      <c r="AM58">
        <v>0</v>
      </c>
      <c r="AN58">
        <v>0.55352699999999999</v>
      </c>
      <c r="AO58">
        <v>0</v>
      </c>
      <c r="AP58">
        <v>11.499027</v>
      </c>
      <c r="AQ58">
        <v>0</v>
      </c>
      <c r="AR58">
        <v>6.3888480000000003</v>
      </c>
      <c r="AS58">
        <v>10.379562999999999</v>
      </c>
      <c r="AT58">
        <v>19.290037000000002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97.41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1638.9281349999999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267.82178099999999</v>
      </c>
      <c r="L59">
        <v>166.85849999999999</v>
      </c>
      <c r="M59">
        <v>88.733999999999995</v>
      </c>
      <c r="N59">
        <v>113.931562</v>
      </c>
      <c r="O59">
        <v>119.27549500000001</v>
      </c>
      <c r="P59">
        <v>132.01593800000001</v>
      </c>
      <c r="Q59">
        <v>6.7515000000000001</v>
      </c>
      <c r="R59">
        <v>27.750979999999998</v>
      </c>
      <c r="S59">
        <v>13.596074</v>
      </c>
      <c r="T59">
        <v>0</v>
      </c>
      <c r="U59">
        <v>403.90366499999999</v>
      </c>
      <c r="V59">
        <v>19.738106999999999</v>
      </c>
      <c r="W59">
        <v>42.772199000000001</v>
      </c>
      <c r="X59">
        <v>48.513289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8.5589729999999999</v>
      </c>
      <c r="AG59">
        <v>0</v>
      </c>
      <c r="AH59">
        <v>0</v>
      </c>
      <c r="AI59">
        <v>0</v>
      </c>
      <c r="AJ59">
        <v>0</v>
      </c>
      <c r="AK59">
        <v>50.793945999999998</v>
      </c>
      <c r="AL59">
        <v>1.6811240000000001</v>
      </c>
      <c r="AM59">
        <v>0</v>
      </c>
      <c r="AN59">
        <v>0.55352699999999999</v>
      </c>
      <c r="AO59">
        <v>0</v>
      </c>
      <c r="AP59">
        <v>11.499027</v>
      </c>
      <c r="AQ59">
        <v>0</v>
      </c>
      <c r="AR59">
        <v>6.3888480000000003</v>
      </c>
      <c r="AS59">
        <v>9.0821179999999995</v>
      </c>
      <c r="AT59">
        <v>19.290037000000002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96.45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1655.9606899999999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287.11178100000001</v>
      </c>
      <c r="L60">
        <v>166.85849999999999</v>
      </c>
      <c r="M60">
        <v>88.733999999999995</v>
      </c>
      <c r="N60">
        <v>113.931562</v>
      </c>
      <c r="O60">
        <v>119.27549500000001</v>
      </c>
      <c r="P60">
        <v>132.01593800000001</v>
      </c>
      <c r="Q60">
        <v>6.7515000000000001</v>
      </c>
      <c r="R60">
        <v>27.750979999999998</v>
      </c>
      <c r="S60">
        <v>13.596074</v>
      </c>
      <c r="T60">
        <v>0</v>
      </c>
      <c r="U60">
        <v>403.90366499999999</v>
      </c>
      <c r="V60">
        <v>19.738106999999999</v>
      </c>
      <c r="W60">
        <v>42.772199000000001</v>
      </c>
      <c r="X60">
        <v>48.513289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8.5589729999999999</v>
      </c>
      <c r="AG60">
        <v>0</v>
      </c>
      <c r="AH60">
        <v>0</v>
      </c>
      <c r="AI60">
        <v>0</v>
      </c>
      <c r="AJ60">
        <v>0</v>
      </c>
      <c r="AK60">
        <v>50.793945999999998</v>
      </c>
      <c r="AL60">
        <v>1.6811240000000001</v>
      </c>
      <c r="AM60">
        <v>0</v>
      </c>
      <c r="AN60">
        <v>0.55352699999999999</v>
      </c>
      <c r="AO60">
        <v>0</v>
      </c>
      <c r="AP60">
        <v>11.499027</v>
      </c>
      <c r="AQ60">
        <v>0</v>
      </c>
      <c r="AR60">
        <v>6.3888480000000003</v>
      </c>
      <c r="AS60">
        <v>9.0821179999999995</v>
      </c>
      <c r="AT60">
        <v>19.290037000000002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96.45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1675.2506900000001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320.680046</v>
      </c>
      <c r="L61">
        <v>202.54499999999999</v>
      </c>
      <c r="M61">
        <v>88.733999999999995</v>
      </c>
      <c r="N61">
        <v>113.931562</v>
      </c>
      <c r="O61">
        <v>119.27549500000001</v>
      </c>
      <c r="P61">
        <v>132.01593800000001</v>
      </c>
      <c r="Q61">
        <v>6.7515000000000001</v>
      </c>
      <c r="R61">
        <v>27.750979999999998</v>
      </c>
      <c r="S61">
        <v>13.596074</v>
      </c>
      <c r="T61">
        <v>0</v>
      </c>
      <c r="U61">
        <v>403.90366499999999</v>
      </c>
      <c r="V61">
        <v>19.738106999999999</v>
      </c>
      <c r="W61">
        <v>42.772199000000001</v>
      </c>
      <c r="X61">
        <v>52.102290000000004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8.5589729999999999</v>
      </c>
      <c r="AG61">
        <v>0</v>
      </c>
      <c r="AH61">
        <v>0</v>
      </c>
      <c r="AI61">
        <v>0</v>
      </c>
      <c r="AJ61">
        <v>0</v>
      </c>
      <c r="AK61">
        <v>50.793945999999998</v>
      </c>
      <c r="AL61">
        <v>1.6811240000000001</v>
      </c>
      <c r="AM61">
        <v>0</v>
      </c>
      <c r="AN61">
        <v>0.55352699999999999</v>
      </c>
      <c r="AO61">
        <v>0</v>
      </c>
      <c r="AP61">
        <v>3.7065739999999998</v>
      </c>
      <c r="AQ61">
        <v>0</v>
      </c>
      <c r="AR61">
        <v>10.64808</v>
      </c>
      <c r="AS61">
        <v>9.0821179999999995</v>
      </c>
      <c r="AT61">
        <v>19.290037000000002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97.41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1745.5212349999999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329.43471599999998</v>
      </c>
      <c r="L62">
        <v>202.54499999999999</v>
      </c>
      <c r="M62">
        <v>88.733999999999995</v>
      </c>
      <c r="N62">
        <v>113.931562</v>
      </c>
      <c r="O62">
        <v>119.27549500000001</v>
      </c>
      <c r="P62">
        <v>132.01593800000001</v>
      </c>
      <c r="Q62">
        <v>6.7515000000000001</v>
      </c>
      <c r="R62">
        <v>27.750979999999998</v>
      </c>
      <c r="S62">
        <v>13.596074</v>
      </c>
      <c r="T62">
        <v>0</v>
      </c>
      <c r="U62">
        <v>403.90366499999999</v>
      </c>
      <c r="V62">
        <v>19.738106999999999</v>
      </c>
      <c r="W62">
        <v>42.772199000000001</v>
      </c>
      <c r="X62">
        <v>52.102290000000004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8.5589729999999999</v>
      </c>
      <c r="AG62">
        <v>0</v>
      </c>
      <c r="AH62">
        <v>0</v>
      </c>
      <c r="AI62">
        <v>0</v>
      </c>
      <c r="AJ62">
        <v>0</v>
      </c>
      <c r="AK62">
        <v>50.793945999999998</v>
      </c>
      <c r="AL62">
        <v>1.6811240000000001</v>
      </c>
      <c r="AM62">
        <v>0</v>
      </c>
      <c r="AN62">
        <v>0.55352699999999999</v>
      </c>
      <c r="AO62">
        <v>0</v>
      </c>
      <c r="AP62">
        <v>3.7065739999999998</v>
      </c>
      <c r="AQ62">
        <v>15.008584000000001</v>
      </c>
      <c r="AR62">
        <v>10.64808</v>
      </c>
      <c r="AS62">
        <v>9.0821179999999995</v>
      </c>
      <c r="AT62">
        <v>19.290037000000002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96.45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1768.3244889999999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329.43471599999998</v>
      </c>
      <c r="L63">
        <v>205.4385</v>
      </c>
      <c r="M63">
        <v>88.733999999999995</v>
      </c>
      <c r="N63">
        <v>113.931562</v>
      </c>
      <c r="O63">
        <v>119.27549500000001</v>
      </c>
      <c r="P63">
        <v>132.01593800000001</v>
      </c>
      <c r="Q63">
        <v>11.33028</v>
      </c>
      <c r="R63">
        <v>40.885250999999997</v>
      </c>
      <c r="S63">
        <v>16.099340999999999</v>
      </c>
      <c r="T63">
        <v>0</v>
      </c>
      <c r="U63">
        <v>403.90366499999999</v>
      </c>
      <c r="V63">
        <v>19.738106999999999</v>
      </c>
      <c r="W63">
        <v>42.772199000000001</v>
      </c>
      <c r="X63">
        <v>52.102290000000004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8.5589729999999999</v>
      </c>
      <c r="AG63">
        <v>0</v>
      </c>
      <c r="AH63">
        <v>0</v>
      </c>
      <c r="AI63">
        <v>0</v>
      </c>
      <c r="AJ63">
        <v>0</v>
      </c>
      <c r="AK63">
        <v>50.793945999999998</v>
      </c>
      <c r="AL63">
        <v>1.6811240000000001</v>
      </c>
      <c r="AM63">
        <v>0</v>
      </c>
      <c r="AN63">
        <v>0.55352699999999999</v>
      </c>
      <c r="AO63">
        <v>0</v>
      </c>
      <c r="AP63">
        <v>3.7065739999999998</v>
      </c>
      <c r="AQ63">
        <v>15.008584000000001</v>
      </c>
      <c r="AR63">
        <v>18.101735999999999</v>
      </c>
      <c r="AS63">
        <v>9.0821179999999995</v>
      </c>
      <c r="AT63">
        <v>19.290037000000002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97.41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1799.8479630000002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329.43471599999998</v>
      </c>
      <c r="L64">
        <v>205.4385</v>
      </c>
      <c r="M64">
        <v>88.733999999999995</v>
      </c>
      <c r="N64">
        <v>113.931562</v>
      </c>
      <c r="O64">
        <v>119.27549500000001</v>
      </c>
      <c r="P64">
        <v>132.01593800000001</v>
      </c>
      <c r="Q64">
        <v>12.567435</v>
      </c>
      <c r="R64">
        <v>40.885250999999997</v>
      </c>
      <c r="S64">
        <v>20.497709</v>
      </c>
      <c r="T64">
        <v>0</v>
      </c>
      <c r="U64">
        <v>403.90366499999999</v>
      </c>
      <c r="V64">
        <v>19.738106999999999</v>
      </c>
      <c r="W64">
        <v>42.772199000000001</v>
      </c>
      <c r="X64">
        <v>52.102290000000004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8.5589729999999999</v>
      </c>
      <c r="AG64">
        <v>0</v>
      </c>
      <c r="AH64">
        <v>0</v>
      </c>
      <c r="AI64">
        <v>0</v>
      </c>
      <c r="AJ64">
        <v>0</v>
      </c>
      <c r="AK64">
        <v>50.793945999999998</v>
      </c>
      <c r="AL64">
        <v>1.6811240000000001</v>
      </c>
      <c r="AM64">
        <v>0</v>
      </c>
      <c r="AN64">
        <v>0.55352699999999999</v>
      </c>
      <c r="AO64">
        <v>0</v>
      </c>
      <c r="AP64">
        <v>3.7065739999999998</v>
      </c>
      <c r="AQ64">
        <v>15.008584000000001</v>
      </c>
      <c r="AR64">
        <v>18.101735999999999</v>
      </c>
      <c r="AS64">
        <v>9.0821179999999995</v>
      </c>
      <c r="AT64">
        <v>19.290037000000002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96.45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1804.523486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329.43471599999998</v>
      </c>
      <c r="L65">
        <v>205.4385</v>
      </c>
      <c r="M65">
        <v>88.733999999999995</v>
      </c>
      <c r="N65">
        <v>113.931562</v>
      </c>
      <c r="O65">
        <v>119.27549500000001</v>
      </c>
      <c r="P65">
        <v>132.01593800000001</v>
      </c>
      <c r="Q65">
        <v>15.757808000000001</v>
      </c>
      <c r="R65">
        <v>40.885250999999997</v>
      </c>
      <c r="S65">
        <v>20.917111999999999</v>
      </c>
      <c r="T65">
        <v>0</v>
      </c>
      <c r="U65">
        <v>403.90366499999999</v>
      </c>
      <c r="V65">
        <v>19.815266999999999</v>
      </c>
      <c r="W65">
        <v>42.772199000000001</v>
      </c>
      <c r="X65">
        <v>52.102290000000004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8.5589729999999999</v>
      </c>
      <c r="AG65">
        <v>0</v>
      </c>
      <c r="AH65">
        <v>0</v>
      </c>
      <c r="AI65">
        <v>0</v>
      </c>
      <c r="AJ65">
        <v>0</v>
      </c>
      <c r="AK65">
        <v>50.793945999999998</v>
      </c>
      <c r="AL65">
        <v>1.6811240000000001</v>
      </c>
      <c r="AM65">
        <v>0</v>
      </c>
      <c r="AN65">
        <v>0.55352699999999999</v>
      </c>
      <c r="AO65">
        <v>0</v>
      </c>
      <c r="AP65">
        <v>3.7065739999999998</v>
      </c>
      <c r="AQ65">
        <v>15.008584000000001</v>
      </c>
      <c r="AR65">
        <v>18.101735999999999</v>
      </c>
      <c r="AS65">
        <v>9.0821179999999995</v>
      </c>
      <c r="AT65">
        <v>19.290037000000002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100.31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1812.070422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329.43471599999998</v>
      </c>
      <c r="L66">
        <v>205.4385</v>
      </c>
      <c r="M66">
        <v>88.733999999999995</v>
      </c>
      <c r="N66">
        <v>113.931562</v>
      </c>
      <c r="O66">
        <v>119.27549500000001</v>
      </c>
      <c r="P66">
        <v>132.01593800000001</v>
      </c>
      <c r="Q66">
        <v>15.757808000000001</v>
      </c>
      <c r="R66">
        <v>40.885250999999997</v>
      </c>
      <c r="S66">
        <v>20.917111999999999</v>
      </c>
      <c r="T66">
        <v>0</v>
      </c>
      <c r="U66">
        <v>403.90366499999999</v>
      </c>
      <c r="V66">
        <v>19.815266999999999</v>
      </c>
      <c r="W66">
        <v>42.772199000000001</v>
      </c>
      <c r="X66">
        <v>52.102290000000004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8.5589729999999999</v>
      </c>
      <c r="AG66">
        <v>0</v>
      </c>
      <c r="AH66">
        <v>18.26763</v>
      </c>
      <c r="AI66">
        <v>0</v>
      </c>
      <c r="AJ66">
        <v>0</v>
      </c>
      <c r="AK66">
        <v>50.793945999999998</v>
      </c>
      <c r="AL66">
        <v>1.6811240000000001</v>
      </c>
      <c r="AM66">
        <v>0</v>
      </c>
      <c r="AN66">
        <v>0.55352699999999999</v>
      </c>
      <c r="AO66">
        <v>0</v>
      </c>
      <c r="AP66">
        <v>3.7065739999999998</v>
      </c>
      <c r="AQ66">
        <v>30.017168999999999</v>
      </c>
      <c r="AR66">
        <v>18.101735999999999</v>
      </c>
      <c r="AS66">
        <v>9.0821179999999995</v>
      </c>
      <c r="AT66">
        <v>19.290037000000002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97.41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1842.4466370000002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329.43471599999998</v>
      </c>
      <c r="L67">
        <v>217.977</v>
      </c>
      <c r="M67">
        <v>88.733999999999995</v>
      </c>
      <c r="N67">
        <v>113.931562</v>
      </c>
      <c r="O67">
        <v>119.27549500000001</v>
      </c>
      <c r="P67">
        <v>132.01593800000001</v>
      </c>
      <c r="Q67">
        <v>19.826262</v>
      </c>
      <c r="R67">
        <v>40.885250999999997</v>
      </c>
      <c r="S67">
        <v>25.453251000000002</v>
      </c>
      <c r="T67">
        <v>0</v>
      </c>
      <c r="U67">
        <v>403.90366499999999</v>
      </c>
      <c r="V67">
        <v>19.641656999999999</v>
      </c>
      <c r="W67">
        <v>42.772199000000001</v>
      </c>
      <c r="X67">
        <v>52.102290000000004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8.5589729999999999</v>
      </c>
      <c r="AG67">
        <v>0</v>
      </c>
      <c r="AH67">
        <v>18.26763</v>
      </c>
      <c r="AI67">
        <v>0</v>
      </c>
      <c r="AJ67">
        <v>0</v>
      </c>
      <c r="AK67">
        <v>50.793945999999998</v>
      </c>
      <c r="AL67">
        <v>1.6811240000000001</v>
      </c>
      <c r="AM67">
        <v>0</v>
      </c>
      <c r="AN67">
        <v>0.55352699999999999</v>
      </c>
      <c r="AO67">
        <v>0</v>
      </c>
      <c r="AP67">
        <v>3.7065739999999998</v>
      </c>
      <c r="AQ67">
        <v>30.017168999999999</v>
      </c>
      <c r="AR67">
        <v>47.916359999999997</v>
      </c>
      <c r="AS67">
        <v>9.0821179999999995</v>
      </c>
      <c r="AT67">
        <v>19.290037000000002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96.45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1892.2707439999999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329.43471599999998</v>
      </c>
      <c r="L68">
        <v>222.79949999999999</v>
      </c>
      <c r="M68">
        <v>88.733999999999995</v>
      </c>
      <c r="N68">
        <v>113.931562</v>
      </c>
      <c r="O68">
        <v>119.27549500000001</v>
      </c>
      <c r="P68">
        <v>132.01593800000001</v>
      </c>
      <c r="Q68">
        <v>19.826262</v>
      </c>
      <c r="R68">
        <v>40.885250999999997</v>
      </c>
      <c r="S68">
        <v>25.453251000000002</v>
      </c>
      <c r="T68">
        <v>0</v>
      </c>
      <c r="U68">
        <v>403.90366499999999</v>
      </c>
      <c r="V68">
        <v>19.641656999999999</v>
      </c>
      <c r="W68">
        <v>42.772199000000001</v>
      </c>
      <c r="X68">
        <v>52.102290000000004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8.5589729999999999</v>
      </c>
      <c r="AG68">
        <v>0</v>
      </c>
      <c r="AH68">
        <v>36.535260000000001</v>
      </c>
      <c r="AI68">
        <v>0</v>
      </c>
      <c r="AJ68">
        <v>0</v>
      </c>
      <c r="AK68">
        <v>50.793945999999998</v>
      </c>
      <c r="AL68">
        <v>1.6811240000000001</v>
      </c>
      <c r="AM68">
        <v>0</v>
      </c>
      <c r="AN68">
        <v>0.55352699999999999</v>
      </c>
      <c r="AO68">
        <v>0</v>
      </c>
      <c r="AP68">
        <v>3.7065739999999998</v>
      </c>
      <c r="AQ68">
        <v>30.017168999999999</v>
      </c>
      <c r="AR68">
        <v>47.916359999999997</v>
      </c>
      <c r="AS68">
        <v>9.0821179999999995</v>
      </c>
      <c r="AT68">
        <v>19.290037000000002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94.52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1913.4308739999997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329.43471599999998</v>
      </c>
      <c r="L69">
        <v>222.79949999999999</v>
      </c>
      <c r="M69">
        <v>88.733999999999995</v>
      </c>
      <c r="N69">
        <v>113.931562</v>
      </c>
      <c r="O69">
        <v>119.27549500000001</v>
      </c>
      <c r="P69">
        <v>132.01593800000001</v>
      </c>
      <c r="Q69">
        <v>19.826262</v>
      </c>
      <c r="R69">
        <v>40.885250999999997</v>
      </c>
      <c r="S69">
        <v>25.453251000000002</v>
      </c>
      <c r="T69">
        <v>0</v>
      </c>
      <c r="U69">
        <v>403.90366499999999</v>
      </c>
      <c r="V69">
        <v>19.641656999999999</v>
      </c>
      <c r="W69">
        <v>42.772199000000001</v>
      </c>
      <c r="X69">
        <v>52.102290000000004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8.5589729999999999</v>
      </c>
      <c r="AG69">
        <v>0</v>
      </c>
      <c r="AH69">
        <v>36.535260000000001</v>
      </c>
      <c r="AI69">
        <v>0</v>
      </c>
      <c r="AJ69">
        <v>0</v>
      </c>
      <c r="AK69">
        <v>50.793945999999998</v>
      </c>
      <c r="AL69">
        <v>1.6811240000000001</v>
      </c>
      <c r="AM69">
        <v>0</v>
      </c>
      <c r="AN69">
        <v>0.55352699999999999</v>
      </c>
      <c r="AO69">
        <v>0</v>
      </c>
      <c r="AP69">
        <v>3.7065739999999998</v>
      </c>
      <c r="AQ69">
        <v>30.017168999999999</v>
      </c>
      <c r="AR69">
        <v>6.3888480000000003</v>
      </c>
      <c r="AS69">
        <v>11.677009</v>
      </c>
      <c r="AT69">
        <v>19.290037000000002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94.52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1874.4982529999997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329.43471599999998</v>
      </c>
      <c r="L70">
        <v>222.79949999999999</v>
      </c>
      <c r="M70">
        <v>88.733999999999995</v>
      </c>
      <c r="N70">
        <v>113.931562</v>
      </c>
      <c r="O70">
        <v>119.27549500000001</v>
      </c>
      <c r="P70">
        <v>132.01593800000001</v>
      </c>
      <c r="Q70">
        <v>19.826262</v>
      </c>
      <c r="R70">
        <v>40.885250999999997</v>
      </c>
      <c r="S70">
        <v>25.453251000000002</v>
      </c>
      <c r="T70">
        <v>0</v>
      </c>
      <c r="U70">
        <v>403.90366499999999</v>
      </c>
      <c r="V70">
        <v>19.641656999999999</v>
      </c>
      <c r="W70">
        <v>42.772199000000001</v>
      </c>
      <c r="X70">
        <v>52.102290000000004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8.5589729999999999</v>
      </c>
      <c r="AG70">
        <v>0</v>
      </c>
      <c r="AH70">
        <v>36.535260000000001</v>
      </c>
      <c r="AI70">
        <v>0</v>
      </c>
      <c r="AJ70">
        <v>0</v>
      </c>
      <c r="AK70">
        <v>50.793945999999998</v>
      </c>
      <c r="AL70">
        <v>1.6811240000000001</v>
      </c>
      <c r="AM70">
        <v>0</v>
      </c>
      <c r="AN70">
        <v>0.55352699999999999</v>
      </c>
      <c r="AO70">
        <v>0</v>
      </c>
      <c r="AP70">
        <v>3.7065739999999998</v>
      </c>
      <c r="AQ70">
        <v>30.017168999999999</v>
      </c>
      <c r="AR70">
        <v>6.3888480000000003</v>
      </c>
      <c r="AS70">
        <v>11.677009</v>
      </c>
      <c r="AT70">
        <v>19.290037000000002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104.17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1884.1482529999998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329.43471599999998</v>
      </c>
      <c r="L71">
        <v>271.02449999999999</v>
      </c>
      <c r="M71">
        <v>88.733999999999995</v>
      </c>
      <c r="N71">
        <v>113.931562</v>
      </c>
      <c r="O71">
        <v>119.27549500000001</v>
      </c>
      <c r="P71">
        <v>132.01593800000001</v>
      </c>
      <c r="Q71">
        <v>19.826262</v>
      </c>
      <c r="R71">
        <v>40.887273</v>
      </c>
      <c r="S71">
        <v>25.454032999999999</v>
      </c>
      <c r="T71">
        <v>0</v>
      </c>
      <c r="U71">
        <v>403.90366499999999</v>
      </c>
      <c r="V71">
        <v>19.641656999999999</v>
      </c>
      <c r="W71">
        <v>42.772199000000001</v>
      </c>
      <c r="X71">
        <v>52.102290000000004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1.2741039999999999</v>
      </c>
      <c r="AE71">
        <v>15.893853</v>
      </c>
      <c r="AF71">
        <v>8.5589729999999999</v>
      </c>
      <c r="AG71">
        <v>0</v>
      </c>
      <c r="AH71">
        <v>36.535260000000001</v>
      </c>
      <c r="AI71">
        <v>0</v>
      </c>
      <c r="AJ71">
        <v>0</v>
      </c>
      <c r="AK71">
        <v>50.793945999999998</v>
      </c>
      <c r="AL71">
        <v>1.6811240000000001</v>
      </c>
      <c r="AM71">
        <v>0</v>
      </c>
      <c r="AN71">
        <v>0.55352699999999999</v>
      </c>
      <c r="AO71">
        <v>0</v>
      </c>
      <c r="AP71">
        <v>3.7065739999999998</v>
      </c>
      <c r="AQ71">
        <v>45.025753999999999</v>
      </c>
      <c r="AR71">
        <v>15.97212</v>
      </c>
      <c r="AS71">
        <v>12.974454</v>
      </c>
      <c r="AT71">
        <v>19.290037000000002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123.46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1994.7233160000001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329.43471599999998</v>
      </c>
      <c r="L72">
        <v>271.02449999999999</v>
      </c>
      <c r="M72">
        <v>88.733999999999995</v>
      </c>
      <c r="N72">
        <v>113.931562</v>
      </c>
      <c r="O72">
        <v>119.27549500000001</v>
      </c>
      <c r="P72">
        <v>132.01593800000001</v>
      </c>
      <c r="Q72">
        <v>19.826262</v>
      </c>
      <c r="R72">
        <v>40.887273</v>
      </c>
      <c r="S72">
        <v>25.454032999999999</v>
      </c>
      <c r="T72">
        <v>0</v>
      </c>
      <c r="U72">
        <v>403.90366499999999</v>
      </c>
      <c r="V72">
        <v>19.641656999999999</v>
      </c>
      <c r="W72">
        <v>42.772199000000001</v>
      </c>
      <c r="X72">
        <v>52.102290000000004</v>
      </c>
      <c r="Y72">
        <v>0</v>
      </c>
      <c r="Z72">
        <v>0</v>
      </c>
      <c r="AA72">
        <v>6.7813999999999997</v>
      </c>
      <c r="AB72">
        <v>0</v>
      </c>
      <c r="AC72">
        <v>0</v>
      </c>
      <c r="AD72">
        <v>8.8117070000000002</v>
      </c>
      <c r="AE72">
        <v>15.893853</v>
      </c>
      <c r="AF72">
        <v>8.5589729999999999</v>
      </c>
      <c r="AG72">
        <v>0</v>
      </c>
      <c r="AH72">
        <v>54.802889999999998</v>
      </c>
      <c r="AI72">
        <v>0</v>
      </c>
      <c r="AJ72">
        <v>0</v>
      </c>
      <c r="AK72">
        <v>50.793945999999998</v>
      </c>
      <c r="AL72">
        <v>1.6811240000000001</v>
      </c>
      <c r="AM72">
        <v>0</v>
      </c>
      <c r="AN72">
        <v>0.55352699999999999</v>
      </c>
      <c r="AO72">
        <v>0</v>
      </c>
      <c r="AP72">
        <v>3.7065739999999998</v>
      </c>
      <c r="AQ72">
        <v>60.034337999999998</v>
      </c>
      <c r="AR72">
        <v>15.97212</v>
      </c>
      <c r="AS72">
        <v>12.974454</v>
      </c>
      <c r="AT72">
        <v>19.290037000000002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125.38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2044.2385329999997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329.43471599999998</v>
      </c>
      <c r="L73">
        <v>379.53075000000001</v>
      </c>
      <c r="M73">
        <v>88.733999999999995</v>
      </c>
      <c r="N73">
        <v>113.931562</v>
      </c>
      <c r="O73">
        <v>119.27549500000001</v>
      </c>
      <c r="P73">
        <v>132.01593800000001</v>
      </c>
      <c r="Q73">
        <v>19.826262</v>
      </c>
      <c r="R73">
        <v>40.887273</v>
      </c>
      <c r="S73">
        <v>25.454032999999999</v>
      </c>
      <c r="T73">
        <v>0</v>
      </c>
      <c r="U73">
        <v>403.90366499999999</v>
      </c>
      <c r="V73">
        <v>19.641656999999999</v>
      </c>
      <c r="W73">
        <v>42.772199000000001</v>
      </c>
      <c r="X73">
        <v>52.102290000000004</v>
      </c>
      <c r="Y73">
        <v>0</v>
      </c>
      <c r="Z73">
        <v>0</v>
      </c>
      <c r="AA73">
        <v>13.486604</v>
      </c>
      <c r="AB73">
        <v>12.702503999999999</v>
      </c>
      <c r="AC73">
        <v>0</v>
      </c>
      <c r="AD73">
        <v>17.623412999999999</v>
      </c>
      <c r="AE73">
        <v>15.893853</v>
      </c>
      <c r="AF73">
        <v>8.5589729999999999</v>
      </c>
      <c r="AG73">
        <v>0</v>
      </c>
      <c r="AH73">
        <v>73.070520000000002</v>
      </c>
      <c r="AI73">
        <v>3.0695209999999999</v>
      </c>
      <c r="AJ73">
        <v>0</v>
      </c>
      <c r="AK73">
        <v>50.793945999999998</v>
      </c>
      <c r="AL73">
        <v>1.6811240000000001</v>
      </c>
      <c r="AM73">
        <v>0</v>
      </c>
      <c r="AN73">
        <v>0.55352699999999999</v>
      </c>
      <c r="AO73">
        <v>0</v>
      </c>
      <c r="AP73">
        <v>3.7065739999999998</v>
      </c>
      <c r="AQ73">
        <v>60.034337999999998</v>
      </c>
      <c r="AR73">
        <v>15.97212</v>
      </c>
      <c r="AS73">
        <v>12.974454</v>
      </c>
      <c r="AT73">
        <v>19.290037000000002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126.35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2203.2713480000002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329.43471599999998</v>
      </c>
      <c r="L74">
        <v>459.10199999999998</v>
      </c>
      <c r="M74">
        <v>88.733999999999995</v>
      </c>
      <c r="N74">
        <v>113.931562</v>
      </c>
      <c r="O74">
        <v>119.27549500000001</v>
      </c>
      <c r="P74">
        <v>132.01593800000001</v>
      </c>
      <c r="Q74">
        <v>19.826262</v>
      </c>
      <c r="R74">
        <v>40.887273</v>
      </c>
      <c r="S74">
        <v>25.454032999999999</v>
      </c>
      <c r="T74">
        <v>0</v>
      </c>
      <c r="U74">
        <v>403.90366499999999</v>
      </c>
      <c r="V74">
        <v>19.641656999999999</v>
      </c>
      <c r="W74">
        <v>42.772199000000001</v>
      </c>
      <c r="X74">
        <v>52.102290000000004</v>
      </c>
      <c r="Y74">
        <v>0</v>
      </c>
      <c r="Z74">
        <v>0</v>
      </c>
      <c r="AA74">
        <v>27.049402000000001</v>
      </c>
      <c r="AB74">
        <v>12.702503999999999</v>
      </c>
      <c r="AC74">
        <v>0</v>
      </c>
      <c r="AD74">
        <v>17.623412999999999</v>
      </c>
      <c r="AE74">
        <v>31.787706</v>
      </c>
      <c r="AF74">
        <v>17.117946</v>
      </c>
      <c r="AG74">
        <v>0</v>
      </c>
      <c r="AH74">
        <v>91.338149999999999</v>
      </c>
      <c r="AI74">
        <v>15.769971999999999</v>
      </c>
      <c r="AJ74">
        <v>0</v>
      </c>
      <c r="AK74">
        <v>50.793945999999998</v>
      </c>
      <c r="AL74">
        <v>1.6811240000000001</v>
      </c>
      <c r="AM74">
        <v>0</v>
      </c>
      <c r="AN74">
        <v>0.55352699999999999</v>
      </c>
      <c r="AO74">
        <v>0</v>
      </c>
      <c r="AP74">
        <v>3.7065739999999998</v>
      </c>
      <c r="AQ74">
        <v>60.034337999999998</v>
      </c>
      <c r="AR74">
        <v>15.97212</v>
      </c>
      <c r="AS74">
        <v>12.974454</v>
      </c>
      <c r="AT74">
        <v>19.290037000000002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125.38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2350.8563030000005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329.43471599999998</v>
      </c>
      <c r="L75">
        <v>430.16699999999997</v>
      </c>
      <c r="M75">
        <v>88.733999999999995</v>
      </c>
      <c r="N75">
        <v>113.931562</v>
      </c>
      <c r="O75">
        <v>119.27549500000001</v>
      </c>
      <c r="P75">
        <v>132.01593800000001</v>
      </c>
      <c r="Q75">
        <v>19.826262</v>
      </c>
      <c r="R75">
        <v>40.887273</v>
      </c>
      <c r="S75">
        <v>25.454032999999999</v>
      </c>
      <c r="T75">
        <v>0</v>
      </c>
      <c r="U75">
        <v>403.90366499999999</v>
      </c>
      <c r="V75">
        <v>19.641656999999999</v>
      </c>
      <c r="W75">
        <v>42.772199000000001</v>
      </c>
      <c r="X75">
        <v>52.102290000000004</v>
      </c>
      <c r="Y75">
        <v>0</v>
      </c>
      <c r="Z75">
        <v>2.1219000000000001</v>
      </c>
      <c r="AA75">
        <v>38.097749999999998</v>
      </c>
      <c r="AB75">
        <v>25.405007000000001</v>
      </c>
      <c r="AC75">
        <v>1.228194</v>
      </c>
      <c r="AD75">
        <v>26.435120000000001</v>
      </c>
      <c r="AE75">
        <v>31.787706</v>
      </c>
      <c r="AF75">
        <v>17.117946</v>
      </c>
      <c r="AG75">
        <v>0</v>
      </c>
      <c r="AH75">
        <v>109.60578</v>
      </c>
      <c r="AI75">
        <v>15.769971999999999</v>
      </c>
      <c r="AJ75">
        <v>0</v>
      </c>
      <c r="AK75">
        <v>50.793945999999998</v>
      </c>
      <c r="AL75">
        <v>1.6811240000000001</v>
      </c>
      <c r="AM75">
        <v>4.6284429999999999</v>
      </c>
      <c r="AN75">
        <v>0.55352699999999999</v>
      </c>
      <c r="AO75">
        <v>0</v>
      </c>
      <c r="AP75">
        <v>3.7065739999999998</v>
      </c>
      <c r="AQ75">
        <v>60.034337999999998</v>
      </c>
      <c r="AR75">
        <v>12.777696000000001</v>
      </c>
      <c r="AS75">
        <v>14.271898999999999</v>
      </c>
      <c r="AT75">
        <v>19.290037000000002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124.42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2377.8730490000003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329.43471599999998</v>
      </c>
      <c r="L76">
        <v>362.65199999999999</v>
      </c>
      <c r="M76">
        <v>88.733999999999995</v>
      </c>
      <c r="N76">
        <v>113.931562</v>
      </c>
      <c r="O76">
        <v>119.27549500000001</v>
      </c>
      <c r="P76">
        <v>132.01593800000001</v>
      </c>
      <c r="Q76">
        <v>19.826262</v>
      </c>
      <c r="R76">
        <v>40.887273</v>
      </c>
      <c r="S76">
        <v>25.454032999999999</v>
      </c>
      <c r="T76">
        <v>0</v>
      </c>
      <c r="U76">
        <v>403.90366499999999</v>
      </c>
      <c r="V76">
        <v>19.641656999999999</v>
      </c>
      <c r="W76">
        <v>42.772199000000001</v>
      </c>
      <c r="X76">
        <v>52.102290000000004</v>
      </c>
      <c r="Y76">
        <v>0</v>
      </c>
      <c r="Z76">
        <v>12.578623</v>
      </c>
      <c r="AA76">
        <v>40.651823</v>
      </c>
      <c r="AB76">
        <v>38.107511000000002</v>
      </c>
      <c r="AC76">
        <v>9.3342770000000002</v>
      </c>
      <c r="AD76">
        <v>35.246827000000003</v>
      </c>
      <c r="AE76">
        <v>47.681558000000003</v>
      </c>
      <c r="AF76">
        <v>28.187550999999999</v>
      </c>
      <c r="AG76">
        <v>0</v>
      </c>
      <c r="AH76">
        <v>135.36313799999999</v>
      </c>
      <c r="AI76">
        <v>31.539944999999999</v>
      </c>
      <c r="AJ76">
        <v>0</v>
      </c>
      <c r="AK76">
        <v>50.793945999999998</v>
      </c>
      <c r="AL76">
        <v>1.6811240000000001</v>
      </c>
      <c r="AM76">
        <v>8.9997500000000006</v>
      </c>
      <c r="AN76">
        <v>0.55352699999999999</v>
      </c>
      <c r="AO76">
        <v>0</v>
      </c>
      <c r="AP76">
        <v>3.7065739999999998</v>
      </c>
      <c r="AQ76">
        <v>60.034337999999998</v>
      </c>
      <c r="AR76">
        <v>12.777696000000001</v>
      </c>
      <c r="AS76">
        <v>14.271898999999999</v>
      </c>
      <c r="AT76">
        <v>19.290037000000002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120.56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2421.9912339999996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329.43471599999998</v>
      </c>
      <c r="L77">
        <v>314.42700000000002</v>
      </c>
      <c r="M77">
        <v>88.733999999999995</v>
      </c>
      <c r="N77">
        <v>113.931562</v>
      </c>
      <c r="O77">
        <v>119.27549500000001</v>
      </c>
      <c r="P77">
        <v>132.01593800000001</v>
      </c>
      <c r="Q77">
        <v>19.826262</v>
      </c>
      <c r="R77">
        <v>40.887273</v>
      </c>
      <c r="S77">
        <v>25.454032999999999</v>
      </c>
      <c r="T77">
        <v>0</v>
      </c>
      <c r="U77">
        <v>403.90366499999999</v>
      </c>
      <c r="V77">
        <v>19.641656999999999</v>
      </c>
      <c r="W77">
        <v>42.772199000000001</v>
      </c>
      <c r="X77">
        <v>52.102290000000004</v>
      </c>
      <c r="Y77">
        <v>0</v>
      </c>
      <c r="Z77">
        <v>12.578623</v>
      </c>
      <c r="AA77">
        <v>40.651823</v>
      </c>
      <c r="AB77">
        <v>38.107511000000002</v>
      </c>
      <c r="AC77">
        <v>9.3342770000000002</v>
      </c>
      <c r="AD77">
        <v>35.246827000000003</v>
      </c>
      <c r="AE77">
        <v>47.681558000000003</v>
      </c>
      <c r="AF77">
        <v>28.187550999999999</v>
      </c>
      <c r="AG77">
        <v>0</v>
      </c>
      <c r="AH77">
        <v>135.36313799999999</v>
      </c>
      <c r="AI77">
        <v>31.539944999999999</v>
      </c>
      <c r="AJ77">
        <v>0</v>
      </c>
      <c r="AK77">
        <v>50.793945999999998</v>
      </c>
      <c r="AL77">
        <v>1.6811240000000001</v>
      </c>
      <c r="AM77">
        <v>15.243004000000001</v>
      </c>
      <c r="AN77">
        <v>0.55352699999999999</v>
      </c>
      <c r="AO77">
        <v>0</v>
      </c>
      <c r="AP77">
        <v>4.9420979999999997</v>
      </c>
      <c r="AQ77">
        <v>60.034337999999998</v>
      </c>
      <c r="AR77">
        <v>12.777696000000001</v>
      </c>
      <c r="AS77">
        <v>14.271898999999999</v>
      </c>
      <c r="AT77">
        <v>19.290037000000002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116.7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2377.3850119999997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329.43471599999998</v>
      </c>
      <c r="L78">
        <v>294.17250000000001</v>
      </c>
      <c r="M78">
        <v>88.733999999999995</v>
      </c>
      <c r="N78">
        <v>113.931562</v>
      </c>
      <c r="O78">
        <v>119.27549500000001</v>
      </c>
      <c r="P78">
        <v>132.01593800000001</v>
      </c>
      <c r="Q78">
        <v>19.826262</v>
      </c>
      <c r="R78">
        <v>40.887273</v>
      </c>
      <c r="S78">
        <v>25.454032999999999</v>
      </c>
      <c r="T78">
        <v>0</v>
      </c>
      <c r="U78">
        <v>403.90366499999999</v>
      </c>
      <c r="V78">
        <v>19.641656999999999</v>
      </c>
      <c r="W78">
        <v>42.772199000000001</v>
      </c>
      <c r="X78">
        <v>52.102290000000004</v>
      </c>
      <c r="Y78">
        <v>0</v>
      </c>
      <c r="Z78">
        <v>12.578623</v>
      </c>
      <c r="AA78">
        <v>40.651823</v>
      </c>
      <c r="AB78">
        <v>38.107511000000002</v>
      </c>
      <c r="AC78">
        <v>9.3342770000000002</v>
      </c>
      <c r="AD78">
        <v>35.246827000000003</v>
      </c>
      <c r="AE78">
        <v>47.681558000000003</v>
      </c>
      <c r="AF78">
        <v>28.187550999999999</v>
      </c>
      <c r="AG78">
        <v>0</v>
      </c>
      <c r="AH78">
        <v>135.36313799999999</v>
      </c>
      <c r="AI78">
        <v>31.539944999999999</v>
      </c>
      <c r="AJ78">
        <v>0</v>
      </c>
      <c r="AK78">
        <v>50.793945999999998</v>
      </c>
      <c r="AL78">
        <v>1.6811240000000001</v>
      </c>
      <c r="AM78">
        <v>15.243004000000001</v>
      </c>
      <c r="AN78">
        <v>0.55352699999999999</v>
      </c>
      <c r="AO78">
        <v>0</v>
      </c>
      <c r="AP78">
        <v>4.9420979999999997</v>
      </c>
      <c r="AQ78">
        <v>60.034337999999998</v>
      </c>
      <c r="AR78">
        <v>12.777696000000001</v>
      </c>
      <c r="AS78">
        <v>14.271898999999999</v>
      </c>
      <c r="AT78">
        <v>19.290037000000002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116.7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2357.1305119999997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329.43471599999998</v>
      </c>
      <c r="L79">
        <v>294.17250000000001</v>
      </c>
      <c r="M79">
        <v>88.733999999999995</v>
      </c>
      <c r="N79">
        <v>113.931562</v>
      </c>
      <c r="O79">
        <v>119.27549500000001</v>
      </c>
      <c r="P79">
        <v>132.01593800000001</v>
      </c>
      <c r="Q79">
        <v>19.826262</v>
      </c>
      <c r="R79">
        <v>40.885250999999997</v>
      </c>
      <c r="S79">
        <v>25.454032999999999</v>
      </c>
      <c r="T79">
        <v>0</v>
      </c>
      <c r="U79">
        <v>403.90366499999999</v>
      </c>
      <c r="V79">
        <v>19.641656999999999</v>
      </c>
      <c r="W79">
        <v>42.772199000000001</v>
      </c>
      <c r="X79">
        <v>52.102290000000004</v>
      </c>
      <c r="Y79">
        <v>0</v>
      </c>
      <c r="Z79">
        <v>12.578623</v>
      </c>
      <c r="AA79">
        <v>27.049402000000001</v>
      </c>
      <c r="AB79">
        <v>38.107511000000002</v>
      </c>
      <c r="AC79">
        <v>18.686976000000001</v>
      </c>
      <c r="AD79">
        <v>35.246827000000003</v>
      </c>
      <c r="AE79">
        <v>47.681558000000003</v>
      </c>
      <c r="AF79">
        <v>28.187550999999999</v>
      </c>
      <c r="AG79">
        <v>0</v>
      </c>
      <c r="AH79">
        <v>135.36313799999999</v>
      </c>
      <c r="AI79">
        <v>15.769971999999999</v>
      </c>
      <c r="AJ79">
        <v>0</v>
      </c>
      <c r="AK79">
        <v>50.793945999999998</v>
      </c>
      <c r="AL79">
        <v>1.6811240000000001</v>
      </c>
      <c r="AM79">
        <v>15.243004000000001</v>
      </c>
      <c r="AN79">
        <v>0.55352699999999999</v>
      </c>
      <c r="AO79">
        <v>0</v>
      </c>
      <c r="AP79">
        <v>4.9420979999999997</v>
      </c>
      <c r="AQ79">
        <v>60.034337999999998</v>
      </c>
      <c r="AR79">
        <v>12.777696000000001</v>
      </c>
      <c r="AS79">
        <v>9.0821179999999995</v>
      </c>
      <c r="AT79">
        <v>19.290037000000002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113.81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2329.0290139999997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329.43471599999998</v>
      </c>
      <c r="L80">
        <v>294.17250000000001</v>
      </c>
      <c r="M80">
        <v>88.733999999999995</v>
      </c>
      <c r="N80">
        <v>113.931562</v>
      </c>
      <c r="O80">
        <v>119.27549500000001</v>
      </c>
      <c r="P80">
        <v>132.01593800000001</v>
      </c>
      <c r="Q80">
        <v>19.826262</v>
      </c>
      <c r="R80">
        <v>40.885250999999997</v>
      </c>
      <c r="S80">
        <v>25.454032999999999</v>
      </c>
      <c r="T80">
        <v>0</v>
      </c>
      <c r="U80">
        <v>403.90366499999999</v>
      </c>
      <c r="V80">
        <v>19.641656999999999</v>
      </c>
      <c r="W80">
        <v>42.772199000000001</v>
      </c>
      <c r="X80">
        <v>52.102290000000004</v>
      </c>
      <c r="Y80">
        <v>0</v>
      </c>
      <c r="Z80">
        <v>12.578623</v>
      </c>
      <c r="AA80">
        <v>27.049402000000001</v>
      </c>
      <c r="AB80">
        <v>38.107511000000002</v>
      </c>
      <c r="AC80">
        <v>18.686976000000001</v>
      </c>
      <c r="AD80">
        <v>35.246827000000003</v>
      </c>
      <c r="AE80">
        <v>47.681558000000003</v>
      </c>
      <c r="AF80">
        <v>28.187550999999999</v>
      </c>
      <c r="AG80">
        <v>0</v>
      </c>
      <c r="AH80">
        <v>135.36313799999999</v>
      </c>
      <c r="AI80">
        <v>3.6834259999999999</v>
      </c>
      <c r="AJ80">
        <v>0</v>
      </c>
      <c r="AK80">
        <v>50.793945999999998</v>
      </c>
      <c r="AL80">
        <v>12.328239</v>
      </c>
      <c r="AM80">
        <v>15.243004000000001</v>
      </c>
      <c r="AN80">
        <v>0.55352699999999999</v>
      </c>
      <c r="AO80">
        <v>0</v>
      </c>
      <c r="AP80">
        <v>4.9420979999999997</v>
      </c>
      <c r="AQ80">
        <v>60.034337999999998</v>
      </c>
      <c r="AR80">
        <v>12.777696000000001</v>
      </c>
      <c r="AS80">
        <v>9.0821179999999995</v>
      </c>
      <c r="AT80">
        <v>19.290037000000002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111.88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2325.6595829999997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329.43471599999998</v>
      </c>
      <c r="L81">
        <v>294.17250000000001</v>
      </c>
      <c r="M81">
        <v>88.733999999999995</v>
      </c>
      <c r="N81">
        <v>113.931562</v>
      </c>
      <c r="O81">
        <v>119.27549500000001</v>
      </c>
      <c r="P81">
        <v>132.01593800000001</v>
      </c>
      <c r="Q81">
        <v>19.826262</v>
      </c>
      <c r="R81">
        <v>40.885250999999997</v>
      </c>
      <c r="S81">
        <v>25.453251000000002</v>
      </c>
      <c r="T81">
        <v>0</v>
      </c>
      <c r="U81">
        <v>403.90366499999999</v>
      </c>
      <c r="V81">
        <v>19.641656999999999</v>
      </c>
      <c r="W81">
        <v>42.772199000000001</v>
      </c>
      <c r="X81">
        <v>52.102290000000004</v>
      </c>
      <c r="Y81">
        <v>0</v>
      </c>
      <c r="Z81">
        <v>12.578623</v>
      </c>
      <c r="AA81">
        <v>25.144514999999998</v>
      </c>
      <c r="AB81">
        <v>38.107511000000002</v>
      </c>
      <c r="AC81">
        <v>18.686976000000001</v>
      </c>
      <c r="AD81">
        <v>35.246827000000003</v>
      </c>
      <c r="AE81">
        <v>47.681558000000003</v>
      </c>
      <c r="AF81">
        <v>28.187550999999999</v>
      </c>
      <c r="AG81">
        <v>0</v>
      </c>
      <c r="AH81">
        <v>118.73959499999999</v>
      </c>
      <c r="AI81">
        <v>0</v>
      </c>
      <c r="AJ81">
        <v>0</v>
      </c>
      <c r="AK81">
        <v>50.793945999999998</v>
      </c>
      <c r="AL81">
        <v>76.558363999999997</v>
      </c>
      <c r="AM81">
        <v>10.182574000000001</v>
      </c>
      <c r="AN81">
        <v>0.55352699999999999</v>
      </c>
      <c r="AO81">
        <v>0</v>
      </c>
      <c r="AP81">
        <v>4.9420979999999997</v>
      </c>
      <c r="AQ81">
        <v>60.034337999999998</v>
      </c>
      <c r="AR81">
        <v>12.777696000000001</v>
      </c>
      <c r="AS81">
        <v>9.0821179999999995</v>
      </c>
      <c r="AT81">
        <v>19.290037000000002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108.99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2359.7266399999994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329.43471599999998</v>
      </c>
      <c r="L82">
        <v>223.76400000000001</v>
      </c>
      <c r="M82">
        <v>88.733999999999995</v>
      </c>
      <c r="N82">
        <v>113.931562</v>
      </c>
      <c r="O82">
        <v>119.27549500000001</v>
      </c>
      <c r="P82">
        <v>132.01593800000001</v>
      </c>
      <c r="Q82">
        <v>12.528855</v>
      </c>
      <c r="R82">
        <v>40.885250999999997</v>
      </c>
      <c r="S82">
        <v>16.898522</v>
      </c>
      <c r="T82">
        <v>0</v>
      </c>
      <c r="U82">
        <v>403.90366499999999</v>
      </c>
      <c r="V82">
        <v>19.641656999999999</v>
      </c>
      <c r="W82">
        <v>42.772199000000001</v>
      </c>
      <c r="X82">
        <v>52.102290000000004</v>
      </c>
      <c r="Y82">
        <v>0</v>
      </c>
      <c r="Z82">
        <v>12.578623</v>
      </c>
      <c r="AA82">
        <v>13.486604</v>
      </c>
      <c r="AB82">
        <v>25.405007000000001</v>
      </c>
      <c r="AC82">
        <v>0</v>
      </c>
      <c r="AD82">
        <v>26.373963</v>
      </c>
      <c r="AE82">
        <v>15.893853</v>
      </c>
      <c r="AF82">
        <v>8.5589729999999999</v>
      </c>
      <c r="AG82">
        <v>0</v>
      </c>
      <c r="AH82">
        <v>91.338149999999999</v>
      </c>
      <c r="AI82">
        <v>0</v>
      </c>
      <c r="AJ82">
        <v>0</v>
      </c>
      <c r="AK82">
        <v>50.793945999999998</v>
      </c>
      <c r="AL82">
        <v>76.558363999999997</v>
      </c>
      <c r="AM82">
        <v>9.385453</v>
      </c>
      <c r="AN82">
        <v>0.55352699999999999</v>
      </c>
      <c r="AO82">
        <v>0</v>
      </c>
      <c r="AP82">
        <v>4.9420979999999997</v>
      </c>
      <c r="AQ82">
        <v>30.017168999999999</v>
      </c>
      <c r="AR82">
        <v>12.777696000000001</v>
      </c>
      <c r="AS82">
        <v>9.0821179999999995</v>
      </c>
      <c r="AT82">
        <v>19.290037000000002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107.06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2109.9837310000003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301.99811799999998</v>
      </c>
      <c r="L83">
        <v>176.088765</v>
      </c>
      <c r="M83">
        <v>88.733999999999995</v>
      </c>
      <c r="N83">
        <v>113.931562</v>
      </c>
      <c r="O83">
        <v>119.27549500000001</v>
      </c>
      <c r="P83">
        <v>132.01593800000001</v>
      </c>
      <c r="Q83">
        <v>12.528855</v>
      </c>
      <c r="R83">
        <v>40.885250999999997</v>
      </c>
      <c r="S83">
        <v>16.898522</v>
      </c>
      <c r="T83">
        <v>0</v>
      </c>
      <c r="U83">
        <v>403.90366499999999</v>
      </c>
      <c r="V83">
        <v>19.641656999999999</v>
      </c>
      <c r="W83">
        <v>42.772199000000001</v>
      </c>
      <c r="X83">
        <v>55.960096999999998</v>
      </c>
      <c r="Y83">
        <v>0</v>
      </c>
      <c r="Z83">
        <v>6.2893119999999998</v>
      </c>
      <c r="AA83">
        <v>13.486604</v>
      </c>
      <c r="AB83">
        <v>12.702503999999999</v>
      </c>
      <c r="AC83">
        <v>0</v>
      </c>
      <c r="AD83">
        <v>8.7913209999999999</v>
      </c>
      <c r="AE83">
        <v>15.893853</v>
      </c>
      <c r="AF83">
        <v>8.5589729999999999</v>
      </c>
      <c r="AG83">
        <v>0</v>
      </c>
      <c r="AH83">
        <v>73.070520000000002</v>
      </c>
      <c r="AI83">
        <v>0</v>
      </c>
      <c r="AJ83">
        <v>0</v>
      </c>
      <c r="AK83">
        <v>50.793945999999998</v>
      </c>
      <c r="AL83">
        <v>76.558363999999997</v>
      </c>
      <c r="AM83">
        <v>5.0912870000000003</v>
      </c>
      <c r="AN83">
        <v>0.55352699999999999</v>
      </c>
      <c r="AO83">
        <v>0</v>
      </c>
      <c r="AP83">
        <v>4.9420979999999997</v>
      </c>
      <c r="AQ83">
        <v>30.017168999999999</v>
      </c>
      <c r="AR83">
        <v>18.101735999999999</v>
      </c>
      <c r="AS83">
        <v>9.0821179999999995</v>
      </c>
      <c r="AT83">
        <v>19.290037000000002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100.31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1978.1674929999997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284.02904599999999</v>
      </c>
      <c r="L84">
        <v>155.83426499999999</v>
      </c>
      <c r="M84">
        <v>88.733999999999995</v>
      </c>
      <c r="N84">
        <v>113.931562</v>
      </c>
      <c r="O84">
        <v>119.27549500000001</v>
      </c>
      <c r="P84">
        <v>132.01593800000001</v>
      </c>
      <c r="Q84">
        <v>12.528855</v>
      </c>
      <c r="R84">
        <v>40.885250999999997</v>
      </c>
      <c r="S84">
        <v>16.898522</v>
      </c>
      <c r="T84">
        <v>0</v>
      </c>
      <c r="U84">
        <v>403.90366499999999</v>
      </c>
      <c r="V84">
        <v>19.641656999999999</v>
      </c>
      <c r="W84">
        <v>42.772199000000001</v>
      </c>
      <c r="X84">
        <v>55.960096999999998</v>
      </c>
      <c r="Y84">
        <v>0</v>
      </c>
      <c r="Z84">
        <v>6.2893119999999998</v>
      </c>
      <c r="AA84">
        <v>6.7813999999999997</v>
      </c>
      <c r="AB84">
        <v>12.702503999999999</v>
      </c>
      <c r="AC84">
        <v>0</v>
      </c>
      <c r="AD84">
        <v>8.7913209999999999</v>
      </c>
      <c r="AE84">
        <v>15.893853</v>
      </c>
      <c r="AF84">
        <v>8.5589729999999999</v>
      </c>
      <c r="AG84">
        <v>0</v>
      </c>
      <c r="AH84">
        <v>54.802889999999998</v>
      </c>
      <c r="AI84">
        <v>0</v>
      </c>
      <c r="AJ84">
        <v>0</v>
      </c>
      <c r="AK84">
        <v>50.793945999999998</v>
      </c>
      <c r="AL84">
        <v>76.558363999999997</v>
      </c>
      <c r="AM84">
        <v>5.0912870000000003</v>
      </c>
      <c r="AN84">
        <v>0.55352699999999999</v>
      </c>
      <c r="AO84">
        <v>0</v>
      </c>
      <c r="AP84">
        <v>4.9420979999999997</v>
      </c>
      <c r="AQ84">
        <v>30.017168999999999</v>
      </c>
      <c r="AR84">
        <v>18.101735999999999</v>
      </c>
      <c r="AS84">
        <v>9.0821179999999995</v>
      </c>
      <c r="AT84">
        <v>19.290037000000002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96.45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1911.111087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279.395781</v>
      </c>
      <c r="L85">
        <v>203.094765</v>
      </c>
      <c r="M85">
        <v>88.733999999999995</v>
      </c>
      <c r="N85">
        <v>113.931562</v>
      </c>
      <c r="O85">
        <v>119.27549500000001</v>
      </c>
      <c r="P85">
        <v>132.37762499999999</v>
      </c>
      <c r="Q85">
        <v>6.7129200000000004</v>
      </c>
      <c r="R85">
        <v>31.936177000000001</v>
      </c>
      <c r="S85">
        <v>14.493059000000001</v>
      </c>
      <c r="T85">
        <v>0</v>
      </c>
      <c r="U85">
        <v>403.90366499999999</v>
      </c>
      <c r="V85">
        <v>19.641656999999999</v>
      </c>
      <c r="W85">
        <v>42.772199000000001</v>
      </c>
      <c r="X85">
        <v>55.960096999999998</v>
      </c>
      <c r="Y85">
        <v>0</v>
      </c>
      <c r="Z85">
        <v>6.2893119999999998</v>
      </c>
      <c r="AA85">
        <v>0</v>
      </c>
      <c r="AB85">
        <v>12.702503999999999</v>
      </c>
      <c r="AC85">
        <v>0</v>
      </c>
      <c r="AD85">
        <v>0</v>
      </c>
      <c r="AE85">
        <v>15.893853</v>
      </c>
      <c r="AF85">
        <v>8.5589729999999999</v>
      </c>
      <c r="AG85">
        <v>0</v>
      </c>
      <c r="AH85">
        <v>35.621878000000002</v>
      </c>
      <c r="AI85">
        <v>0</v>
      </c>
      <c r="AJ85">
        <v>0</v>
      </c>
      <c r="AK85">
        <v>50.793945999999998</v>
      </c>
      <c r="AL85">
        <v>12.328239</v>
      </c>
      <c r="AM85">
        <v>5.0912870000000003</v>
      </c>
      <c r="AN85">
        <v>0.55352699999999999</v>
      </c>
      <c r="AO85">
        <v>0</v>
      </c>
      <c r="AP85">
        <v>4.9420979999999997</v>
      </c>
      <c r="AQ85">
        <v>30.017168999999999</v>
      </c>
      <c r="AR85">
        <v>18.101735999999999</v>
      </c>
      <c r="AS85">
        <v>9.0821179999999995</v>
      </c>
      <c r="AT85">
        <v>19.290037000000002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94.52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1836.0156789999999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279.395781</v>
      </c>
      <c r="L86">
        <v>203.094765</v>
      </c>
      <c r="M86">
        <v>88.733999999999995</v>
      </c>
      <c r="N86">
        <v>113.931562</v>
      </c>
      <c r="O86">
        <v>119.27549500000001</v>
      </c>
      <c r="P86">
        <v>132.37762499999999</v>
      </c>
      <c r="Q86">
        <v>6.7129200000000004</v>
      </c>
      <c r="R86">
        <v>29.67998</v>
      </c>
      <c r="S86">
        <v>14.493059000000001</v>
      </c>
      <c r="T86">
        <v>0</v>
      </c>
      <c r="U86">
        <v>403.90366499999999</v>
      </c>
      <c r="V86">
        <v>19.641656999999999</v>
      </c>
      <c r="W86">
        <v>42.772199000000001</v>
      </c>
      <c r="X86">
        <v>55.960096999999998</v>
      </c>
      <c r="Y86">
        <v>0</v>
      </c>
      <c r="Z86">
        <v>6.2893119999999998</v>
      </c>
      <c r="AA86">
        <v>0</v>
      </c>
      <c r="AB86">
        <v>12.702503999999999</v>
      </c>
      <c r="AC86">
        <v>0</v>
      </c>
      <c r="AD86">
        <v>0</v>
      </c>
      <c r="AE86">
        <v>15.893853</v>
      </c>
      <c r="AF86">
        <v>8.5589729999999999</v>
      </c>
      <c r="AG86">
        <v>0</v>
      </c>
      <c r="AH86">
        <v>18.26763</v>
      </c>
      <c r="AI86">
        <v>0</v>
      </c>
      <c r="AJ86">
        <v>0</v>
      </c>
      <c r="AK86">
        <v>50.793945999999998</v>
      </c>
      <c r="AL86">
        <v>1.6811240000000001</v>
      </c>
      <c r="AM86">
        <v>0</v>
      </c>
      <c r="AN86">
        <v>0.55352699999999999</v>
      </c>
      <c r="AO86">
        <v>0</v>
      </c>
      <c r="AP86">
        <v>4.9420979999999997</v>
      </c>
      <c r="AQ86">
        <v>30.017168999999999</v>
      </c>
      <c r="AR86">
        <v>18.101735999999999</v>
      </c>
      <c r="AS86">
        <v>9.0821179999999995</v>
      </c>
      <c r="AT86">
        <v>19.290037000000002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89.7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1795.8468320000002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245.63828100000001</v>
      </c>
      <c r="L87">
        <v>152.940765</v>
      </c>
      <c r="M87">
        <v>88.733999999999995</v>
      </c>
      <c r="N87">
        <v>113.931562</v>
      </c>
      <c r="O87">
        <v>119.27549500000001</v>
      </c>
      <c r="P87">
        <v>132.02076</v>
      </c>
      <c r="Q87">
        <v>6.7129200000000004</v>
      </c>
      <c r="R87">
        <v>22.188611999999999</v>
      </c>
      <c r="S87">
        <v>10.541985</v>
      </c>
      <c r="T87">
        <v>0</v>
      </c>
      <c r="U87">
        <v>403.90366499999999</v>
      </c>
      <c r="V87">
        <v>19.641656999999999</v>
      </c>
      <c r="W87">
        <v>42.772199000000001</v>
      </c>
      <c r="X87">
        <v>55.960096999999998</v>
      </c>
      <c r="Y87">
        <v>0</v>
      </c>
      <c r="Z87">
        <v>6.2893119999999998</v>
      </c>
      <c r="AA87">
        <v>0</v>
      </c>
      <c r="AB87">
        <v>0</v>
      </c>
      <c r="AC87">
        <v>0</v>
      </c>
      <c r="AD87">
        <v>0</v>
      </c>
      <c r="AE87">
        <v>15.893853</v>
      </c>
      <c r="AF87">
        <v>8.5589729999999999</v>
      </c>
      <c r="AG87">
        <v>0</v>
      </c>
      <c r="AH87">
        <v>18.26763</v>
      </c>
      <c r="AI87">
        <v>0</v>
      </c>
      <c r="AJ87">
        <v>0</v>
      </c>
      <c r="AK87">
        <v>50.793945999999998</v>
      </c>
      <c r="AL87">
        <v>1.6811240000000001</v>
      </c>
      <c r="AM87">
        <v>0</v>
      </c>
      <c r="AN87">
        <v>0.55352699999999999</v>
      </c>
      <c r="AO87">
        <v>0</v>
      </c>
      <c r="AP87">
        <v>3.7065739999999998</v>
      </c>
      <c r="AQ87">
        <v>30.017168999999999</v>
      </c>
      <c r="AR87">
        <v>18.101735999999999</v>
      </c>
      <c r="AS87">
        <v>9.0821179999999995</v>
      </c>
      <c r="AT87">
        <v>19.290037000000002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1684.2679969999999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230.94894600000001</v>
      </c>
      <c r="L88">
        <v>119.18326500000001</v>
      </c>
      <c r="M88">
        <v>88.733999999999995</v>
      </c>
      <c r="N88">
        <v>113.931562</v>
      </c>
      <c r="O88">
        <v>119.27549500000001</v>
      </c>
      <c r="P88">
        <v>132.02076</v>
      </c>
      <c r="Q88">
        <v>6.7129200000000004</v>
      </c>
      <c r="R88">
        <v>22.188611999999999</v>
      </c>
      <c r="S88">
        <v>10.541985</v>
      </c>
      <c r="T88">
        <v>0</v>
      </c>
      <c r="U88">
        <v>403.90366499999999</v>
      </c>
      <c r="V88">
        <v>19.738106999999999</v>
      </c>
      <c r="W88">
        <v>42.772199000000001</v>
      </c>
      <c r="X88">
        <v>55.960096999999998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15.893853</v>
      </c>
      <c r="AF88">
        <v>8.5589729999999999</v>
      </c>
      <c r="AG88">
        <v>0</v>
      </c>
      <c r="AH88">
        <v>18.26763</v>
      </c>
      <c r="AI88">
        <v>0</v>
      </c>
      <c r="AJ88">
        <v>0</v>
      </c>
      <c r="AK88">
        <v>50.793945999999998</v>
      </c>
      <c r="AL88">
        <v>1.6811240000000001</v>
      </c>
      <c r="AM88">
        <v>0</v>
      </c>
      <c r="AN88">
        <v>0.55352699999999999</v>
      </c>
      <c r="AO88">
        <v>0</v>
      </c>
      <c r="AP88">
        <v>3.7065739999999998</v>
      </c>
      <c r="AQ88">
        <v>30.017168999999999</v>
      </c>
      <c r="AR88">
        <v>18.101735999999999</v>
      </c>
      <c r="AS88">
        <v>9.0821179999999995</v>
      </c>
      <c r="AT88">
        <v>19.290037000000002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86.8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1628.6582999999998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226.44531000000001</v>
      </c>
      <c r="L89">
        <v>115.325265</v>
      </c>
      <c r="M89">
        <v>88.733999999999995</v>
      </c>
      <c r="N89">
        <v>113.931562</v>
      </c>
      <c r="O89">
        <v>119.27549500000001</v>
      </c>
      <c r="P89">
        <v>132.02076</v>
      </c>
      <c r="Q89">
        <v>6.7129200000000004</v>
      </c>
      <c r="R89">
        <v>14.467499999999999</v>
      </c>
      <c r="S89">
        <v>10.541985</v>
      </c>
      <c r="T89">
        <v>0</v>
      </c>
      <c r="U89">
        <v>403.90366499999999</v>
      </c>
      <c r="V89">
        <v>14.915607</v>
      </c>
      <c r="W89">
        <v>42.772199000000001</v>
      </c>
      <c r="X89">
        <v>55.960096999999998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15.893853</v>
      </c>
      <c r="AF89">
        <v>8.5589729999999999</v>
      </c>
      <c r="AG89">
        <v>0</v>
      </c>
      <c r="AH89">
        <v>18.26763</v>
      </c>
      <c r="AI89">
        <v>0</v>
      </c>
      <c r="AJ89">
        <v>0</v>
      </c>
      <c r="AK89">
        <v>50.793945999999998</v>
      </c>
      <c r="AL89">
        <v>1.6811240000000001</v>
      </c>
      <c r="AM89">
        <v>0</v>
      </c>
      <c r="AN89">
        <v>0.55352699999999999</v>
      </c>
      <c r="AO89">
        <v>0</v>
      </c>
      <c r="AP89">
        <v>3.7065739999999998</v>
      </c>
      <c r="AQ89">
        <v>30.017168999999999</v>
      </c>
      <c r="AR89">
        <v>18.101735999999999</v>
      </c>
      <c r="AS89">
        <v>9.7308400000000006</v>
      </c>
      <c r="AT89">
        <v>19.290037000000002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82.95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1604.5517739999998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207.15530999999999</v>
      </c>
      <c r="L90">
        <v>115.325265</v>
      </c>
      <c r="M90">
        <v>88.733999999999995</v>
      </c>
      <c r="N90">
        <v>113.931562</v>
      </c>
      <c r="O90">
        <v>119.27549500000001</v>
      </c>
      <c r="P90">
        <v>132.02076</v>
      </c>
      <c r="Q90">
        <v>6.7129200000000004</v>
      </c>
      <c r="R90">
        <v>14.467499999999999</v>
      </c>
      <c r="S90">
        <v>10.541985</v>
      </c>
      <c r="T90">
        <v>0</v>
      </c>
      <c r="U90">
        <v>403.90366499999999</v>
      </c>
      <c r="V90">
        <v>14.915607</v>
      </c>
      <c r="W90">
        <v>42.772199000000001</v>
      </c>
      <c r="X90">
        <v>55.960096999999998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15.893853</v>
      </c>
      <c r="AF90">
        <v>8.5589729999999999</v>
      </c>
      <c r="AG90">
        <v>0</v>
      </c>
      <c r="AH90">
        <v>18.26763</v>
      </c>
      <c r="AI90">
        <v>0</v>
      </c>
      <c r="AJ90">
        <v>0</v>
      </c>
      <c r="AK90">
        <v>50.793945999999998</v>
      </c>
      <c r="AL90">
        <v>1.6811240000000001</v>
      </c>
      <c r="AM90">
        <v>0</v>
      </c>
      <c r="AN90">
        <v>0.55352699999999999</v>
      </c>
      <c r="AO90">
        <v>0</v>
      </c>
      <c r="AP90">
        <v>3.7065739999999998</v>
      </c>
      <c r="AQ90">
        <v>30.017168999999999</v>
      </c>
      <c r="AR90">
        <v>18.101735999999999</v>
      </c>
      <c r="AS90">
        <v>9.7308400000000006</v>
      </c>
      <c r="AT90">
        <v>19.290037000000002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81.98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1584.2917739999998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223.20093199999999</v>
      </c>
      <c r="L91">
        <v>115.325265</v>
      </c>
      <c r="M91">
        <v>88.733999999999995</v>
      </c>
      <c r="N91">
        <v>113.931562</v>
      </c>
      <c r="O91">
        <v>119.27549500000001</v>
      </c>
      <c r="P91">
        <v>132.02076</v>
      </c>
      <c r="Q91">
        <v>6.7129200000000004</v>
      </c>
      <c r="R91">
        <v>21.958867999999999</v>
      </c>
      <c r="S91">
        <v>10.541985</v>
      </c>
      <c r="T91">
        <v>0</v>
      </c>
      <c r="U91">
        <v>403.90366499999999</v>
      </c>
      <c r="V91">
        <v>19.994084999999998</v>
      </c>
      <c r="W91">
        <v>42.772199000000001</v>
      </c>
      <c r="X91">
        <v>55.960096999999998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15.893853</v>
      </c>
      <c r="AF91">
        <v>8.5589729999999999</v>
      </c>
      <c r="AG91">
        <v>0</v>
      </c>
      <c r="AH91">
        <v>18.26763</v>
      </c>
      <c r="AI91">
        <v>0</v>
      </c>
      <c r="AJ91">
        <v>0</v>
      </c>
      <c r="AK91">
        <v>50.793945999999998</v>
      </c>
      <c r="AL91">
        <v>1.6811240000000001</v>
      </c>
      <c r="AM91">
        <v>0</v>
      </c>
      <c r="AN91">
        <v>0.55352699999999999</v>
      </c>
      <c r="AO91">
        <v>0</v>
      </c>
      <c r="AP91">
        <v>3.7065739999999998</v>
      </c>
      <c r="AQ91">
        <v>30.017168999999999</v>
      </c>
      <c r="AR91">
        <v>15.97212</v>
      </c>
      <c r="AS91">
        <v>9.7308400000000006</v>
      </c>
      <c r="AT91">
        <v>19.290037000000002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78.12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1606.9176259999999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271.42593199999999</v>
      </c>
      <c r="L92">
        <v>115.325265</v>
      </c>
      <c r="M92">
        <v>88.733999999999995</v>
      </c>
      <c r="N92">
        <v>113.931562</v>
      </c>
      <c r="O92">
        <v>119.27549500000001</v>
      </c>
      <c r="P92">
        <v>132.02076</v>
      </c>
      <c r="Q92">
        <v>6.7129200000000004</v>
      </c>
      <c r="R92">
        <v>21.958867999999999</v>
      </c>
      <c r="S92">
        <v>10.541985</v>
      </c>
      <c r="T92">
        <v>0</v>
      </c>
      <c r="U92">
        <v>403.90366499999999</v>
      </c>
      <c r="V92">
        <v>19.994084999999998</v>
      </c>
      <c r="W92">
        <v>42.772199000000001</v>
      </c>
      <c r="X92">
        <v>55.960096999999998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15.893853</v>
      </c>
      <c r="AF92">
        <v>8.5589729999999999</v>
      </c>
      <c r="AG92">
        <v>0</v>
      </c>
      <c r="AH92">
        <v>18.26763</v>
      </c>
      <c r="AI92">
        <v>0</v>
      </c>
      <c r="AJ92">
        <v>0</v>
      </c>
      <c r="AK92">
        <v>50.793945999999998</v>
      </c>
      <c r="AL92">
        <v>1.6811240000000001</v>
      </c>
      <c r="AM92">
        <v>0</v>
      </c>
      <c r="AN92">
        <v>0.55352699999999999</v>
      </c>
      <c r="AO92">
        <v>0</v>
      </c>
      <c r="AP92">
        <v>3.7065739999999998</v>
      </c>
      <c r="AQ92">
        <v>30.017168999999999</v>
      </c>
      <c r="AR92">
        <v>15.97212</v>
      </c>
      <c r="AS92">
        <v>9.7308400000000006</v>
      </c>
      <c r="AT92">
        <v>19.290037000000002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75.23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1652.2526259999997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279.30357500000002</v>
      </c>
      <c r="L93">
        <v>115.325265</v>
      </c>
      <c r="M93">
        <v>88.733999999999995</v>
      </c>
      <c r="N93">
        <v>113.931562</v>
      </c>
      <c r="O93">
        <v>119.27549500000001</v>
      </c>
      <c r="P93">
        <v>132.02076</v>
      </c>
      <c r="Q93">
        <v>6.7129200000000004</v>
      </c>
      <c r="R93">
        <v>21.958867999999999</v>
      </c>
      <c r="S93">
        <v>10.541985</v>
      </c>
      <c r="T93">
        <v>0</v>
      </c>
      <c r="U93">
        <v>403.90366499999999</v>
      </c>
      <c r="V93">
        <v>19.994084999999998</v>
      </c>
      <c r="W93">
        <v>42.772199000000001</v>
      </c>
      <c r="X93">
        <v>55.960096999999998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15.893853</v>
      </c>
      <c r="AF93">
        <v>8.5589729999999999</v>
      </c>
      <c r="AG93">
        <v>0</v>
      </c>
      <c r="AH93">
        <v>18.26763</v>
      </c>
      <c r="AI93">
        <v>0</v>
      </c>
      <c r="AJ93">
        <v>0</v>
      </c>
      <c r="AK93">
        <v>50.793945999999998</v>
      </c>
      <c r="AL93">
        <v>1.6811240000000001</v>
      </c>
      <c r="AM93">
        <v>0</v>
      </c>
      <c r="AN93">
        <v>0.55352699999999999</v>
      </c>
      <c r="AO93">
        <v>0</v>
      </c>
      <c r="AP93">
        <v>3.7065739999999998</v>
      </c>
      <c r="AQ93">
        <v>30.017168999999999</v>
      </c>
      <c r="AR93">
        <v>15.97212</v>
      </c>
      <c r="AS93">
        <v>9.7308400000000006</v>
      </c>
      <c r="AT93">
        <v>19.290037000000002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72.34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1657.2402689999997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279.30357500000002</v>
      </c>
      <c r="L94">
        <v>115.325265</v>
      </c>
      <c r="M94">
        <v>88.733999999999995</v>
      </c>
      <c r="N94">
        <v>113.931562</v>
      </c>
      <c r="O94">
        <v>119.27549500000001</v>
      </c>
      <c r="P94">
        <v>132.02076</v>
      </c>
      <c r="Q94">
        <v>6.7129200000000004</v>
      </c>
      <c r="R94">
        <v>21.958867999999999</v>
      </c>
      <c r="S94">
        <v>10.541985</v>
      </c>
      <c r="T94">
        <v>0</v>
      </c>
      <c r="U94">
        <v>403.90366499999999</v>
      </c>
      <c r="V94">
        <v>19.994084999999998</v>
      </c>
      <c r="W94">
        <v>42.772199000000001</v>
      </c>
      <c r="X94">
        <v>55.960096999999998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15.893853</v>
      </c>
      <c r="AF94">
        <v>8.5589729999999999</v>
      </c>
      <c r="AG94">
        <v>0</v>
      </c>
      <c r="AH94">
        <v>18.26763</v>
      </c>
      <c r="AI94">
        <v>0</v>
      </c>
      <c r="AJ94">
        <v>0</v>
      </c>
      <c r="AK94">
        <v>50.793945999999998</v>
      </c>
      <c r="AL94">
        <v>1.6811240000000001</v>
      </c>
      <c r="AM94">
        <v>0</v>
      </c>
      <c r="AN94">
        <v>0.55352699999999999</v>
      </c>
      <c r="AO94">
        <v>0</v>
      </c>
      <c r="AP94">
        <v>3.7065739999999998</v>
      </c>
      <c r="AQ94">
        <v>30.017168999999999</v>
      </c>
      <c r="AR94">
        <v>15.97212</v>
      </c>
      <c r="AS94">
        <v>9.7308400000000006</v>
      </c>
      <c r="AT94">
        <v>19.290037000000002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72.34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1657.2402689999997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245.73531</v>
      </c>
      <c r="L95">
        <v>115.325265</v>
      </c>
      <c r="M95">
        <v>88.733999999999995</v>
      </c>
      <c r="N95">
        <v>113.931562</v>
      </c>
      <c r="O95">
        <v>119.27549500000001</v>
      </c>
      <c r="P95">
        <v>132.02076</v>
      </c>
      <c r="Q95">
        <v>6.7129200000000004</v>
      </c>
      <c r="R95">
        <v>14.168505</v>
      </c>
      <c r="S95">
        <v>10.541985</v>
      </c>
      <c r="T95">
        <v>0</v>
      </c>
      <c r="U95">
        <v>403.90366499999999</v>
      </c>
      <c r="V95">
        <v>8.7813870000000005</v>
      </c>
      <c r="W95">
        <v>42.772199000000001</v>
      </c>
      <c r="X95">
        <v>55.960096999999998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15.893853</v>
      </c>
      <c r="AF95">
        <v>8.5589729999999999</v>
      </c>
      <c r="AG95">
        <v>0</v>
      </c>
      <c r="AH95">
        <v>18.26763</v>
      </c>
      <c r="AI95">
        <v>0</v>
      </c>
      <c r="AJ95">
        <v>0</v>
      </c>
      <c r="AK95">
        <v>50.793945999999998</v>
      </c>
      <c r="AL95">
        <v>1.6811240000000001</v>
      </c>
      <c r="AM95">
        <v>0</v>
      </c>
      <c r="AN95">
        <v>0.55352699999999999</v>
      </c>
      <c r="AO95">
        <v>0</v>
      </c>
      <c r="AP95">
        <v>3.7065739999999998</v>
      </c>
      <c r="AQ95">
        <v>30.017168999999999</v>
      </c>
      <c r="AR95">
        <v>17.036928</v>
      </c>
      <c r="AS95">
        <v>9.7308400000000006</v>
      </c>
      <c r="AT95">
        <v>19.290037000000002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69.44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1602.8337509999999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245.73531</v>
      </c>
      <c r="L96">
        <v>115.325265</v>
      </c>
      <c r="M96">
        <v>88.733999999999995</v>
      </c>
      <c r="N96">
        <v>113.931562</v>
      </c>
      <c r="O96">
        <v>119.27549500000001</v>
      </c>
      <c r="P96">
        <v>132.02076</v>
      </c>
      <c r="Q96">
        <v>6.7129200000000004</v>
      </c>
      <c r="R96">
        <v>14.168505</v>
      </c>
      <c r="S96">
        <v>10.541985</v>
      </c>
      <c r="T96">
        <v>0</v>
      </c>
      <c r="U96">
        <v>403.90366499999999</v>
      </c>
      <c r="V96">
        <v>8.7813870000000005</v>
      </c>
      <c r="W96">
        <v>42.772199000000001</v>
      </c>
      <c r="X96">
        <v>55.960096999999998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15.893853</v>
      </c>
      <c r="AF96">
        <v>8.5589729999999999</v>
      </c>
      <c r="AG96">
        <v>0</v>
      </c>
      <c r="AH96">
        <v>18.26763</v>
      </c>
      <c r="AI96">
        <v>0</v>
      </c>
      <c r="AJ96">
        <v>0</v>
      </c>
      <c r="AK96">
        <v>50.793945999999998</v>
      </c>
      <c r="AL96">
        <v>1.6811240000000001</v>
      </c>
      <c r="AM96">
        <v>0</v>
      </c>
      <c r="AN96">
        <v>0.55352699999999999</v>
      </c>
      <c r="AO96">
        <v>0</v>
      </c>
      <c r="AP96">
        <v>3.7065739999999998</v>
      </c>
      <c r="AQ96">
        <v>30.017168999999999</v>
      </c>
      <c r="AR96">
        <v>17.036928</v>
      </c>
      <c r="AS96">
        <v>9.7308400000000006</v>
      </c>
      <c r="AT96">
        <v>19.290037000000002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68.48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1601.8737509999999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211.97781000000001</v>
      </c>
      <c r="L97">
        <v>115.325265</v>
      </c>
      <c r="M97">
        <v>88.733999999999995</v>
      </c>
      <c r="N97">
        <v>113.931562</v>
      </c>
      <c r="O97">
        <v>119.27549500000001</v>
      </c>
      <c r="P97">
        <v>132.02076</v>
      </c>
      <c r="Q97">
        <v>6.7129200000000004</v>
      </c>
      <c r="R97">
        <v>14.168505</v>
      </c>
      <c r="S97">
        <v>10.541985</v>
      </c>
      <c r="T97">
        <v>0</v>
      </c>
      <c r="U97">
        <v>403.90366499999999</v>
      </c>
      <c r="V97">
        <v>8.7813870000000005</v>
      </c>
      <c r="W97">
        <v>35.056198999999999</v>
      </c>
      <c r="X97">
        <v>54.442649000000003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15.893853</v>
      </c>
      <c r="AF97">
        <v>8.5589729999999999</v>
      </c>
      <c r="AG97">
        <v>0</v>
      </c>
      <c r="AH97">
        <v>18.26763</v>
      </c>
      <c r="AI97">
        <v>0</v>
      </c>
      <c r="AJ97">
        <v>0</v>
      </c>
      <c r="AK97">
        <v>50.793945999999998</v>
      </c>
      <c r="AL97">
        <v>1.6811240000000001</v>
      </c>
      <c r="AM97">
        <v>0</v>
      </c>
      <c r="AN97">
        <v>0.55352699999999999</v>
      </c>
      <c r="AO97">
        <v>0</v>
      </c>
      <c r="AP97">
        <v>3.0888110000000002</v>
      </c>
      <c r="AQ97">
        <v>30.017168999999999</v>
      </c>
      <c r="AR97">
        <v>6.3888480000000003</v>
      </c>
      <c r="AS97">
        <v>9.7308400000000006</v>
      </c>
      <c r="AT97">
        <v>19.290037000000002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65.59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1544.7269600000002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173.39780999999999</v>
      </c>
      <c r="L98">
        <v>115.325265</v>
      </c>
      <c r="M98">
        <v>88.733999999999995</v>
      </c>
      <c r="N98">
        <v>113.931562</v>
      </c>
      <c r="O98">
        <v>119.27549500000001</v>
      </c>
      <c r="P98">
        <v>132.02076</v>
      </c>
      <c r="Q98">
        <v>12.220215</v>
      </c>
      <c r="R98">
        <v>14.168505</v>
      </c>
      <c r="S98">
        <v>10.541985</v>
      </c>
      <c r="T98">
        <v>0</v>
      </c>
      <c r="U98">
        <v>403.90366499999999</v>
      </c>
      <c r="V98">
        <v>8.7813870000000005</v>
      </c>
      <c r="W98">
        <v>35.056198999999999</v>
      </c>
      <c r="X98">
        <v>54.442649000000003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15.893853</v>
      </c>
      <c r="AF98">
        <v>8.5589729999999999</v>
      </c>
      <c r="AG98">
        <v>0</v>
      </c>
      <c r="AH98">
        <v>18.26763</v>
      </c>
      <c r="AI98">
        <v>0</v>
      </c>
      <c r="AJ98">
        <v>0</v>
      </c>
      <c r="AK98">
        <v>50.793945999999998</v>
      </c>
      <c r="AL98">
        <v>1.6811240000000001</v>
      </c>
      <c r="AM98">
        <v>0</v>
      </c>
      <c r="AN98">
        <v>0.55352699999999999</v>
      </c>
      <c r="AO98">
        <v>0</v>
      </c>
      <c r="AP98">
        <v>3.0888110000000002</v>
      </c>
      <c r="AQ98">
        <v>15.008584000000001</v>
      </c>
      <c r="AR98">
        <v>6.3888480000000003</v>
      </c>
      <c r="AS98">
        <v>11.677009</v>
      </c>
      <c r="AT98">
        <v>19.290037000000002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64.62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1497.6218390000004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6.5425238512499995</v>
      </c>
      <c r="L99">
        <f t="shared" si="2"/>
        <v>4.1200787624999995</v>
      </c>
      <c r="M99">
        <f t="shared" si="2"/>
        <v>2.129616000000004</v>
      </c>
      <c r="N99">
        <f t="shared" si="2"/>
        <v>2.7343574879999974</v>
      </c>
      <c r="O99">
        <f t="shared" si="2"/>
        <v>2.8626118799999976</v>
      </c>
      <c r="P99">
        <f t="shared" si="2"/>
        <v>3.1685778215000036</v>
      </c>
      <c r="Q99">
        <f t="shared" si="2"/>
        <v>0.25232942975000039</v>
      </c>
      <c r="R99">
        <f t="shared" si="2"/>
        <v>0.66958049775000039</v>
      </c>
      <c r="S99">
        <f t="shared" si="2"/>
        <v>0.36605176925000021</v>
      </c>
      <c r="T99">
        <f t="shared" si="2"/>
        <v>0</v>
      </c>
      <c r="U99">
        <f t="shared" si="2"/>
        <v>9.6655165907500091</v>
      </c>
      <c r="V99">
        <f t="shared" si="2"/>
        <v>0.36964361449999955</v>
      </c>
      <c r="W99">
        <f t="shared" si="2"/>
        <v>0.91258007799999996</v>
      </c>
      <c r="X99">
        <f t="shared" si="2"/>
        <v>1.2328344837499987</v>
      </c>
      <c r="Y99">
        <f t="shared" si="2"/>
        <v>0</v>
      </c>
      <c r="Z99">
        <f t="shared" si="2"/>
        <v>5.609242649999998E-2</v>
      </c>
      <c r="AA99">
        <f t="shared" si="2"/>
        <v>0.12956206649999999</v>
      </c>
      <c r="AB99">
        <f t="shared" si="2"/>
        <v>0.18418630399999994</v>
      </c>
      <c r="AC99">
        <f t="shared" si="2"/>
        <v>3.9377445000000011E-2</v>
      </c>
      <c r="AD99">
        <f t="shared" si="2"/>
        <v>0.13460914000000002</v>
      </c>
      <c r="AE99">
        <f t="shared" si="2"/>
        <v>0.45694827050000031</v>
      </c>
      <c r="AF99">
        <f t="shared" si="2"/>
        <v>0.2728600590000001</v>
      </c>
      <c r="AG99">
        <f t="shared" si="2"/>
        <v>0</v>
      </c>
      <c r="AH99">
        <f t="shared" si="2"/>
        <v>0.81747644199999991</v>
      </c>
      <c r="AI99">
        <f t="shared" si="2"/>
        <v>6.2667345499999985E-2</v>
      </c>
      <c r="AJ99">
        <f t="shared" si="2"/>
        <v>0</v>
      </c>
      <c r="AK99">
        <f t="shared" si="2"/>
        <v>1.219054703999997</v>
      </c>
      <c r="AL99">
        <f t="shared" si="2"/>
        <v>0.2775871189999996</v>
      </c>
      <c r="AM99">
        <f t="shared" si="2"/>
        <v>5.784267550000001E-2</v>
      </c>
      <c r="AN99">
        <f t="shared" si="2"/>
        <v>1.328464800000002E-2</v>
      </c>
      <c r="AO99">
        <f t="shared" si="2"/>
        <v>0</v>
      </c>
      <c r="AP99">
        <f t="shared" si="2"/>
        <v>0.10801078899999987</v>
      </c>
      <c r="AQ99">
        <f t="shared" si="2"/>
        <v>0.52438900449999981</v>
      </c>
      <c r="AR99">
        <f t="shared" si="2"/>
        <v>0.36522914400000023</v>
      </c>
      <c r="AS99">
        <f t="shared" si="2"/>
        <v>0.28910326825000005</v>
      </c>
      <c r="AT99">
        <f t="shared" si="2"/>
        <v>0.44791800099999973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2.1053025000000005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42.58780361925001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M2" t="s">
        <v>27</v>
      </c>
      <c r="Q2" t="s">
        <v>38</v>
      </c>
      <c r="R2" t="s">
        <v>39</v>
      </c>
      <c r="S2" t="s">
        <v>40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14.472303999999999</v>
      </c>
      <c r="R71">
        <v>0</v>
      </c>
      <c r="S71">
        <v>6.098211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20.570515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20</v>
      </c>
      <c r="R72">
        <v>0</v>
      </c>
      <c r="S72">
        <v>20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30</v>
      </c>
      <c r="R73">
        <v>0</v>
      </c>
      <c r="S73">
        <v>30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30</v>
      </c>
      <c r="R74">
        <v>0</v>
      </c>
      <c r="S74">
        <v>30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26.364443999999999</v>
      </c>
      <c r="R75">
        <v>0</v>
      </c>
      <c r="S75">
        <v>30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56.364443999999999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30</v>
      </c>
      <c r="R76">
        <v>0</v>
      </c>
      <c r="S76">
        <v>30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18.552757</v>
      </c>
      <c r="R77">
        <v>0</v>
      </c>
      <c r="S77">
        <v>22.606331999999998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41.159088999999994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20</v>
      </c>
      <c r="R78">
        <v>0</v>
      </c>
      <c r="S78">
        <v>20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14.269524000000001</v>
      </c>
      <c r="R79">
        <v>0</v>
      </c>
      <c r="S79">
        <v>8.3606090000000002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22.630133000000001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1.603485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1.603485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0.05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5.0914757249999991E-2</v>
      </c>
      <c r="R99">
        <f t="shared" si="2"/>
        <v>0</v>
      </c>
      <c r="S99">
        <f t="shared" si="2"/>
        <v>4.9667159250000002E-2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0.15058191649999997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45247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169.97</v>
      </c>
      <c r="C3" s="34">
        <v>55.57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71.760000000000005</v>
      </c>
      <c r="N3">
        <v>231.48</v>
      </c>
      <c r="O3">
        <v>48.22</v>
      </c>
      <c r="P3">
        <v>1.86</v>
      </c>
      <c r="Q3">
        <v>7.21</v>
      </c>
      <c r="R3" s="93">
        <v>0</v>
      </c>
      <c r="S3" s="93">
        <v>0</v>
      </c>
      <c r="T3" s="93">
        <v>0</v>
      </c>
      <c r="U3">
        <v>1.92</v>
      </c>
      <c r="V3">
        <v>0</v>
      </c>
      <c r="W3">
        <v>2.23</v>
      </c>
      <c r="X3">
        <v>49.05</v>
      </c>
      <c r="Y3">
        <v>16.34</v>
      </c>
      <c r="Z3">
        <v>16.350000000000001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14.14</v>
      </c>
      <c r="AH3">
        <v>39.72</v>
      </c>
      <c r="AI3">
        <v>39.72</v>
      </c>
      <c r="AJ3">
        <v>25.08</v>
      </c>
      <c r="AK3">
        <v>0</v>
      </c>
      <c r="AL3">
        <v>0</v>
      </c>
    </row>
    <row r="4" spans="1:38">
      <c r="A4" t="s">
        <v>46</v>
      </c>
      <c r="B4" s="34">
        <v>169.97</v>
      </c>
      <c r="C4" s="34">
        <v>55.57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71.760000000000005</v>
      </c>
      <c r="N4">
        <v>212.19</v>
      </c>
      <c r="O4">
        <v>48.22</v>
      </c>
      <c r="P4">
        <v>1.86</v>
      </c>
      <c r="Q4">
        <v>7.21</v>
      </c>
      <c r="R4" s="93">
        <v>0</v>
      </c>
      <c r="S4" s="93">
        <v>0</v>
      </c>
      <c r="T4" s="93">
        <v>0</v>
      </c>
      <c r="U4">
        <v>1.92</v>
      </c>
      <c r="V4">
        <v>0</v>
      </c>
      <c r="W4">
        <v>2.23</v>
      </c>
      <c r="X4">
        <v>48.75</v>
      </c>
      <c r="Y4">
        <v>16.25</v>
      </c>
      <c r="Z4">
        <v>16.25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13.82</v>
      </c>
      <c r="AH4">
        <v>37.770000000000003</v>
      </c>
      <c r="AI4">
        <v>37.770000000000003</v>
      </c>
      <c r="AJ4">
        <v>25.08</v>
      </c>
      <c r="AK4">
        <v>0</v>
      </c>
      <c r="AL4">
        <v>0</v>
      </c>
    </row>
    <row r="5" spans="1:38">
      <c r="A5" t="s">
        <v>47</v>
      </c>
      <c r="B5" s="34">
        <v>169.97</v>
      </c>
      <c r="C5" s="34">
        <v>55.57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71.760000000000005</v>
      </c>
      <c r="N5">
        <v>202.54</v>
      </c>
      <c r="O5">
        <v>48.22</v>
      </c>
      <c r="P5">
        <v>1.86</v>
      </c>
      <c r="Q5">
        <v>7.21</v>
      </c>
      <c r="R5" s="93">
        <v>0</v>
      </c>
      <c r="S5" s="93">
        <v>0</v>
      </c>
      <c r="T5" s="93">
        <v>0</v>
      </c>
      <c r="U5">
        <v>1.92</v>
      </c>
      <c r="V5">
        <v>0</v>
      </c>
      <c r="W5">
        <v>2.23</v>
      </c>
      <c r="X5">
        <v>45.77</v>
      </c>
      <c r="Y5">
        <v>15.24</v>
      </c>
      <c r="Z5">
        <v>15.26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13.4</v>
      </c>
      <c r="AH5">
        <v>35.909999999999997</v>
      </c>
      <c r="AI5">
        <v>35.909999999999997</v>
      </c>
      <c r="AJ5">
        <v>25.08</v>
      </c>
      <c r="AK5">
        <v>0</v>
      </c>
      <c r="AL5">
        <v>0</v>
      </c>
    </row>
    <row r="6" spans="1:38">
      <c r="A6" t="s">
        <v>48</v>
      </c>
      <c r="B6" s="34">
        <v>169.97</v>
      </c>
      <c r="C6" s="34">
        <v>55.57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71.760000000000005</v>
      </c>
      <c r="N6">
        <v>192.9</v>
      </c>
      <c r="O6">
        <v>48.22</v>
      </c>
      <c r="P6">
        <v>1.86</v>
      </c>
      <c r="Q6">
        <v>7.21</v>
      </c>
      <c r="R6" s="93">
        <v>0</v>
      </c>
      <c r="S6" s="93">
        <v>0</v>
      </c>
      <c r="T6" s="93">
        <v>0</v>
      </c>
      <c r="U6">
        <v>1.92</v>
      </c>
      <c r="V6">
        <v>0</v>
      </c>
      <c r="W6">
        <v>2.23</v>
      </c>
      <c r="X6">
        <v>43.07</v>
      </c>
      <c r="Y6">
        <v>14.35</v>
      </c>
      <c r="Z6">
        <v>14.36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12.81</v>
      </c>
      <c r="AH6">
        <v>33.869999999999997</v>
      </c>
      <c r="AI6">
        <v>33.869999999999997</v>
      </c>
      <c r="AJ6">
        <v>25.08</v>
      </c>
      <c r="AK6">
        <v>0</v>
      </c>
      <c r="AL6">
        <v>0</v>
      </c>
    </row>
    <row r="7" spans="1:38">
      <c r="A7" t="s">
        <v>49</v>
      </c>
      <c r="B7" s="34">
        <v>169.97</v>
      </c>
      <c r="C7" s="34">
        <v>55.57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71.760000000000005</v>
      </c>
      <c r="N7">
        <v>183.26</v>
      </c>
      <c r="O7">
        <v>48.22</v>
      </c>
      <c r="P7">
        <v>1.86</v>
      </c>
      <c r="Q7">
        <v>7.21</v>
      </c>
      <c r="R7" s="93">
        <v>0</v>
      </c>
      <c r="S7" s="93">
        <v>0</v>
      </c>
      <c r="T7" s="93">
        <v>0</v>
      </c>
      <c r="U7">
        <v>1.92</v>
      </c>
      <c r="V7">
        <v>0</v>
      </c>
      <c r="W7">
        <v>2.23</v>
      </c>
      <c r="X7">
        <v>48.16</v>
      </c>
      <c r="Y7">
        <v>16.059999999999999</v>
      </c>
      <c r="Z7">
        <v>16.05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12.14</v>
      </c>
      <c r="AH7">
        <v>32.14</v>
      </c>
      <c r="AI7">
        <v>32.14</v>
      </c>
      <c r="AJ7">
        <v>25.08</v>
      </c>
      <c r="AK7">
        <v>0</v>
      </c>
      <c r="AL7">
        <v>0</v>
      </c>
    </row>
    <row r="8" spans="1:38">
      <c r="A8" t="s">
        <v>50</v>
      </c>
      <c r="B8" s="34">
        <v>169.97</v>
      </c>
      <c r="C8" s="34">
        <v>55.57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71.760000000000005</v>
      </c>
      <c r="N8">
        <v>173.61</v>
      </c>
      <c r="O8">
        <v>48.22</v>
      </c>
      <c r="P8">
        <v>1.86</v>
      </c>
      <c r="Q8">
        <v>7.21</v>
      </c>
      <c r="R8" s="93">
        <v>0</v>
      </c>
      <c r="S8" s="93">
        <v>0</v>
      </c>
      <c r="T8" s="93">
        <v>0</v>
      </c>
      <c r="U8">
        <v>1.92</v>
      </c>
      <c r="V8">
        <v>0</v>
      </c>
      <c r="W8">
        <v>2.23</v>
      </c>
      <c r="X8">
        <v>47.81</v>
      </c>
      <c r="Y8">
        <v>15.93</v>
      </c>
      <c r="Z8">
        <v>15.94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11.69</v>
      </c>
      <c r="AH8">
        <v>30.86</v>
      </c>
      <c r="AI8">
        <v>30.86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169.97</v>
      </c>
      <c r="C9" s="34">
        <v>55.57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71.760000000000005</v>
      </c>
      <c r="N9">
        <v>173.61</v>
      </c>
      <c r="O9">
        <v>48.22</v>
      </c>
      <c r="P9">
        <v>1.86</v>
      </c>
      <c r="Q9">
        <v>7.21</v>
      </c>
      <c r="R9" s="93">
        <v>0</v>
      </c>
      <c r="S9" s="93">
        <v>0</v>
      </c>
      <c r="T9" s="93">
        <v>0</v>
      </c>
      <c r="U9">
        <v>1.92</v>
      </c>
      <c r="V9">
        <v>0</v>
      </c>
      <c r="W9">
        <v>2.23</v>
      </c>
      <c r="X9">
        <v>46.96</v>
      </c>
      <c r="Y9">
        <v>15.66</v>
      </c>
      <c r="Z9">
        <v>15.65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11.17</v>
      </c>
      <c r="AH9">
        <v>41.4</v>
      </c>
      <c r="AI9">
        <v>41.4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169.97</v>
      </c>
      <c r="C10" s="34">
        <v>55.57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71.760000000000005</v>
      </c>
      <c r="N10">
        <v>173.61</v>
      </c>
      <c r="O10">
        <v>48.22</v>
      </c>
      <c r="P10">
        <v>1.86</v>
      </c>
      <c r="Q10">
        <v>7.21</v>
      </c>
      <c r="R10" s="93">
        <v>0</v>
      </c>
      <c r="S10" s="93">
        <v>0</v>
      </c>
      <c r="T10" s="93">
        <v>0</v>
      </c>
      <c r="U10">
        <v>1.92</v>
      </c>
      <c r="V10">
        <v>0</v>
      </c>
      <c r="W10">
        <v>2.23</v>
      </c>
      <c r="X10">
        <v>45.96</v>
      </c>
      <c r="Y10">
        <v>15.31</v>
      </c>
      <c r="Z10">
        <v>15.32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10.55</v>
      </c>
      <c r="AH10">
        <v>41.02</v>
      </c>
      <c r="AI10">
        <v>41.02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169.97</v>
      </c>
      <c r="C11" s="34">
        <v>55.57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71.760000000000005</v>
      </c>
      <c r="N11">
        <v>149.19</v>
      </c>
      <c r="O11">
        <v>48.22</v>
      </c>
      <c r="P11">
        <v>1.78</v>
      </c>
      <c r="Q11">
        <v>7.21</v>
      </c>
      <c r="R11" s="93">
        <v>0</v>
      </c>
      <c r="S11" s="93">
        <v>0</v>
      </c>
      <c r="T11" s="93">
        <v>0</v>
      </c>
      <c r="U11">
        <v>1.84</v>
      </c>
      <c r="V11">
        <v>0</v>
      </c>
      <c r="W11">
        <v>2.23</v>
      </c>
      <c r="X11">
        <v>44.99</v>
      </c>
      <c r="Y11">
        <v>15</v>
      </c>
      <c r="Z11">
        <v>14.99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9.73</v>
      </c>
      <c r="AH11">
        <v>40.630000000000003</v>
      </c>
      <c r="AI11">
        <v>40.630000000000003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169.97</v>
      </c>
      <c r="C12" s="34">
        <v>55.57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71.760000000000005</v>
      </c>
      <c r="N12">
        <v>149.19</v>
      </c>
      <c r="O12">
        <v>48.22</v>
      </c>
      <c r="P12">
        <v>1.78</v>
      </c>
      <c r="Q12">
        <v>7.21</v>
      </c>
      <c r="R12" s="93">
        <v>0</v>
      </c>
      <c r="S12" s="93">
        <v>0</v>
      </c>
      <c r="T12" s="93">
        <v>0</v>
      </c>
      <c r="U12">
        <v>1.84</v>
      </c>
      <c r="V12">
        <v>0</v>
      </c>
      <c r="W12">
        <v>2.23</v>
      </c>
      <c r="X12">
        <v>60.3</v>
      </c>
      <c r="Y12">
        <v>20.100000000000001</v>
      </c>
      <c r="Z12">
        <v>20.100000000000001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9.2899999999999991</v>
      </c>
      <c r="AH12">
        <v>40.25</v>
      </c>
      <c r="AI12">
        <v>40.25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159.13999999999999</v>
      </c>
      <c r="C13" s="34">
        <v>31.46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71.760000000000005</v>
      </c>
      <c r="N13">
        <v>149.19</v>
      </c>
      <c r="O13">
        <v>48.22</v>
      </c>
      <c r="P13">
        <v>1.78</v>
      </c>
      <c r="Q13">
        <v>7.21</v>
      </c>
      <c r="R13" s="93">
        <v>0</v>
      </c>
      <c r="S13" s="93">
        <v>0</v>
      </c>
      <c r="T13" s="93">
        <v>0</v>
      </c>
      <c r="U13">
        <v>1.84</v>
      </c>
      <c r="V13">
        <v>0</v>
      </c>
      <c r="W13">
        <v>2.23</v>
      </c>
      <c r="X13">
        <v>59.15</v>
      </c>
      <c r="Y13">
        <v>19.71</v>
      </c>
      <c r="Z13">
        <v>19.72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8.94</v>
      </c>
      <c r="AH13">
        <v>40.25</v>
      </c>
      <c r="AI13">
        <v>40.25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156.25</v>
      </c>
      <c r="C14" s="34">
        <v>30.86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71.760000000000005</v>
      </c>
      <c r="N14">
        <v>149.19</v>
      </c>
      <c r="O14">
        <v>48.22</v>
      </c>
      <c r="P14">
        <v>1.78</v>
      </c>
      <c r="Q14">
        <v>7.21</v>
      </c>
      <c r="R14" s="93">
        <v>0</v>
      </c>
      <c r="S14" s="93">
        <v>0</v>
      </c>
      <c r="T14" s="93">
        <v>0</v>
      </c>
      <c r="U14">
        <v>1.84</v>
      </c>
      <c r="V14">
        <v>0</v>
      </c>
      <c r="W14">
        <v>2.23</v>
      </c>
      <c r="X14">
        <v>51</v>
      </c>
      <c r="Y14">
        <v>17</v>
      </c>
      <c r="Z14">
        <v>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8.56</v>
      </c>
      <c r="AH14">
        <v>40.25</v>
      </c>
      <c r="AI14">
        <v>40.25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145.63999999999999</v>
      </c>
      <c r="C15" s="34">
        <v>30.86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71.760000000000005</v>
      </c>
      <c r="N15">
        <v>149.19</v>
      </c>
      <c r="O15">
        <v>48.22</v>
      </c>
      <c r="P15">
        <v>1.78</v>
      </c>
      <c r="Q15">
        <v>7.21</v>
      </c>
      <c r="R15" s="93">
        <v>0</v>
      </c>
      <c r="S15" s="93">
        <v>0</v>
      </c>
      <c r="T15" s="93">
        <v>0</v>
      </c>
      <c r="U15">
        <v>1.84</v>
      </c>
      <c r="V15">
        <v>0</v>
      </c>
      <c r="W15">
        <v>2.23</v>
      </c>
      <c r="X15">
        <v>51</v>
      </c>
      <c r="Y15">
        <v>17</v>
      </c>
      <c r="Z15">
        <v>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8.14</v>
      </c>
      <c r="AH15">
        <v>39.590000000000003</v>
      </c>
      <c r="AI15">
        <v>39.590000000000003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130.21</v>
      </c>
      <c r="C16" s="34">
        <v>30.86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71.760000000000005</v>
      </c>
      <c r="N16">
        <v>149.19</v>
      </c>
      <c r="O16">
        <v>48.22</v>
      </c>
      <c r="P16">
        <v>1.78</v>
      </c>
      <c r="Q16">
        <v>7.21</v>
      </c>
      <c r="R16" s="93">
        <v>0</v>
      </c>
      <c r="S16" s="93">
        <v>0</v>
      </c>
      <c r="T16" s="93">
        <v>0</v>
      </c>
      <c r="U16">
        <v>1.84</v>
      </c>
      <c r="V16">
        <v>0</v>
      </c>
      <c r="W16">
        <v>2.23</v>
      </c>
      <c r="X16">
        <v>44.15</v>
      </c>
      <c r="Y16">
        <v>14.71</v>
      </c>
      <c r="Z16">
        <v>14.72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7.66</v>
      </c>
      <c r="AH16">
        <v>34.32</v>
      </c>
      <c r="AI16">
        <v>34.32</v>
      </c>
      <c r="AJ16">
        <v>25.08</v>
      </c>
      <c r="AK16">
        <v>0</v>
      </c>
      <c r="AL16">
        <v>0</v>
      </c>
    </row>
    <row r="17" spans="1:38">
      <c r="A17" t="s">
        <v>59</v>
      </c>
      <c r="B17" s="34">
        <v>126.35</v>
      </c>
      <c r="C17" s="34">
        <v>30.86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71.760000000000005</v>
      </c>
      <c r="N17">
        <v>149.19</v>
      </c>
      <c r="O17">
        <v>48.22</v>
      </c>
      <c r="P17">
        <v>1.78</v>
      </c>
      <c r="Q17">
        <v>7.21</v>
      </c>
      <c r="R17" s="93">
        <v>0</v>
      </c>
      <c r="S17" s="93">
        <v>0</v>
      </c>
      <c r="T17" s="93">
        <v>0</v>
      </c>
      <c r="U17">
        <v>1.84</v>
      </c>
      <c r="V17">
        <v>0</v>
      </c>
      <c r="W17">
        <v>2.23</v>
      </c>
      <c r="X17">
        <v>44.94</v>
      </c>
      <c r="Y17">
        <v>14.98</v>
      </c>
      <c r="Z17">
        <v>14.98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7.19</v>
      </c>
      <c r="AH17">
        <v>34.53</v>
      </c>
      <c r="AI17">
        <v>34.53</v>
      </c>
      <c r="AJ17">
        <v>25.08</v>
      </c>
      <c r="AK17">
        <v>0</v>
      </c>
      <c r="AL17">
        <v>0</v>
      </c>
    </row>
    <row r="18" spans="1:38">
      <c r="A18" t="s">
        <v>60</v>
      </c>
      <c r="B18" s="34">
        <v>146.6</v>
      </c>
      <c r="C18" s="34">
        <v>30.86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71.760000000000005</v>
      </c>
      <c r="N18">
        <v>149.19</v>
      </c>
      <c r="O18">
        <v>48.22</v>
      </c>
      <c r="P18">
        <v>1.78</v>
      </c>
      <c r="Q18">
        <v>7.21</v>
      </c>
      <c r="R18" s="93">
        <v>0</v>
      </c>
      <c r="S18" s="93">
        <v>0</v>
      </c>
      <c r="T18" s="93">
        <v>0</v>
      </c>
      <c r="U18">
        <v>1.84</v>
      </c>
      <c r="V18">
        <v>0</v>
      </c>
      <c r="W18">
        <v>2.23</v>
      </c>
      <c r="X18">
        <v>34.9</v>
      </c>
      <c r="Y18">
        <v>11.65</v>
      </c>
      <c r="Z18">
        <v>11.63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27.97</v>
      </c>
      <c r="AI18">
        <v>27.97</v>
      </c>
      <c r="AJ18">
        <v>25.08</v>
      </c>
      <c r="AK18">
        <v>0</v>
      </c>
      <c r="AL18">
        <v>0</v>
      </c>
    </row>
    <row r="19" spans="1:38">
      <c r="A19" t="s">
        <v>61</v>
      </c>
      <c r="B19" s="34">
        <v>169.97</v>
      </c>
      <c r="C19" s="34">
        <v>30.86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71.760000000000005</v>
      </c>
      <c r="N19">
        <v>149.19</v>
      </c>
      <c r="O19">
        <v>48.22</v>
      </c>
      <c r="P19">
        <v>1.71</v>
      </c>
      <c r="Q19">
        <v>7.21</v>
      </c>
      <c r="R19" s="93">
        <v>0</v>
      </c>
      <c r="S19" s="93">
        <v>0</v>
      </c>
      <c r="T19" s="93">
        <v>0</v>
      </c>
      <c r="U19">
        <v>1.77</v>
      </c>
      <c r="V19">
        <v>0</v>
      </c>
      <c r="W19">
        <v>2.1800000000000002</v>
      </c>
      <c r="X19">
        <v>35.29</v>
      </c>
      <c r="Y19">
        <v>11.77</v>
      </c>
      <c r="Z19">
        <v>11.76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28.07</v>
      </c>
      <c r="AI19">
        <v>28.07</v>
      </c>
      <c r="AJ19">
        <v>25.08</v>
      </c>
      <c r="AK19">
        <v>0</v>
      </c>
      <c r="AL19">
        <v>0</v>
      </c>
    </row>
    <row r="20" spans="1:38">
      <c r="A20" t="s">
        <v>62</v>
      </c>
      <c r="B20" s="34">
        <v>169.97</v>
      </c>
      <c r="C20" s="34">
        <v>51.12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71.760000000000005</v>
      </c>
      <c r="N20">
        <v>149.19</v>
      </c>
      <c r="O20">
        <v>48.22</v>
      </c>
      <c r="P20">
        <v>1.71</v>
      </c>
      <c r="Q20">
        <v>7.21</v>
      </c>
      <c r="R20" s="93">
        <v>0</v>
      </c>
      <c r="S20" s="93">
        <v>0</v>
      </c>
      <c r="T20" s="93">
        <v>0</v>
      </c>
      <c r="U20">
        <v>1.77</v>
      </c>
      <c r="V20">
        <v>0</v>
      </c>
      <c r="W20">
        <v>2.1800000000000002</v>
      </c>
      <c r="X20">
        <v>35.67</v>
      </c>
      <c r="Y20">
        <v>11.9</v>
      </c>
      <c r="Z20">
        <v>11.89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28.41</v>
      </c>
      <c r="AI20">
        <v>28.41</v>
      </c>
      <c r="AJ20">
        <v>25.08</v>
      </c>
      <c r="AK20">
        <v>0</v>
      </c>
      <c r="AL20">
        <v>0</v>
      </c>
    </row>
    <row r="21" spans="1:38">
      <c r="A21" t="s">
        <v>63</v>
      </c>
      <c r="B21" s="34">
        <v>169.97</v>
      </c>
      <c r="C21" s="34">
        <v>55.57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71.760000000000005</v>
      </c>
      <c r="N21">
        <v>149.19</v>
      </c>
      <c r="O21">
        <v>48.22</v>
      </c>
      <c r="P21">
        <v>1.71</v>
      </c>
      <c r="Q21">
        <v>7.21</v>
      </c>
      <c r="R21" s="93">
        <v>0</v>
      </c>
      <c r="S21" s="93">
        <v>0</v>
      </c>
      <c r="T21" s="93">
        <v>0</v>
      </c>
      <c r="U21">
        <v>1.77</v>
      </c>
      <c r="V21">
        <v>0</v>
      </c>
      <c r="W21">
        <v>2.1800000000000002</v>
      </c>
      <c r="X21">
        <v>36.06</v>
      </c>
      <c r="Y21">
        <v>12.02</v>
      </c>
      <c r="Z21">
        <v>12.02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28.66</v>
      </c>
      <c r="AI21">
        <v>28.66</v>
      </c>
      <c r="AJ21">
        <v>25.08</v>
      </c>
      <c r="AK21">
        <v>0</v>
      </c>
      <c r="AL21">
        <v>0</v>
      </c>
    </row>
    <row r="22" spans="1:38">
      <c r="A22" t="s">
        <v>64</v>
      </c>
      <c r="B22" s="34">
        <v>169.97</v>
      </c>
      <c r="C22" s="34">
        <v>55.57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71.760000000000005</v>
      </c>
      <c r="N22">
        <v>149.19</v>
      </c>
      <c r="O22">
        <v>48.22</v>
      </c>
      <c r="P22">
        <v>1.71</v>
      </c>
      <c r="Q22">
        <v>7.21</v>
      </c>
      <c r="R22" s="93">
        <v>0</v>
      </c>
      <c r="S22" s="93">
        <v>0</v>
      </c>
      <c r="T22" s="93">
        <v>0</v>
      </c>
      <c r="U22">
        <v>1.77</v>
      </c>
      <c r="V22">
        <v>0</v>
      </c>
      <c r="W22">
        <v>2.1800000000000002</v>
      </c>
      <c r="X22">
        <v>36.44</v>
      </c>
      <c r="Y22">
        <v>12.15</v>
      </c>
      <c r="Z22">
        <v>12.15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28.96</v>
      </c>
      <c r="AI22">
        <v>28.96</v>
      </c>
      <c r="AJ22">
        <v>25.08</v>
      </c>
      <c r="AK22">
        <v>0</v>
      </c>
      <c r="AL22">
        <v>0</v>
      </c>
    </row>
    <row r="23" spans="1:38">
      <c r="A23" t="s">
        <v>65</v>
      </c>
      <c r="B23" s="34">
        <v>169.97</v>
      </c>
      <c r="C23" s="34">
        <v>55.57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67.52</v>
      </c>
      <c r="N23">
        <v>149.19</v>
      </c>
      <c r="O23">
        <v>48.22</v>
      </c>
      <c r="P23">
        <v>1.71</v>
      </c>
      <c r="Q23">
        <v>7.21</v>
      </c>
      <c r="R23" s="93">
        <v>0</v>
      </c>
      <c r="S23" s="93">
        <v>0</v>
      </c>
      <c r="T23" s="93">
        <v>0</v>
      </c>
      <c r="U23">
        <v>1.77</v>
      </c>
      <c r="V23">
        <v>0</v>
      </c>
      <c r="W23">
        <v>2.1800000000000002</v>
      </c>
      <c r="X23">
        <v>45.31</v>
      </c>
      <c r="Y23">
        <v>15.11</v>
      </c>
      <c r="Z23">
        <v>15.1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37.85</v>
      </c>
      <c r="AI23">
        <v>37.85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169.97</v>
      </c>
      <c r="C24" s="34">
        <v>55.57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67.52</v>
      </c>
      <c r="N24">
        <v>192.9</v>
      </c>
      <c r="O24">
        <v>48.22</v>
      </c>
      <c r="P24">
        <v>1.71</v>
      </c>
      <c r="Q24">
        <v>7.21</v>
      </c>
      <c r="R24" s="93">
        <v>0</v>
      </c>
      <c r="S24" s="93">
        <v>0</v>
      </c>
      <c r="T24" s="93">
        <v>0</v>
      </c>
      <c r="U24">
        <v>1.77</v>
      </c>
      <c r="V24">
        <v>0</v>
      </c>
      <c r="W24">
        <v>2.1800000000000002</v>
      </c>
      <c r="X24">
        <v>45.83</v>
      </c>
      <c r="Y24">
        <v>15.27</v>
      </c>
      <c r="Z24">
        <v>15.28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37.92</v>
      </c>
      <c r="AI24">
        <v>37.92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169.97</v>
      </c>
      <c r="C25" s="34">
        <v>55.57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67.52</v>
      </c>
      <c r="N25">
        <v>192.9</v>
      </c>
      <c r="O25">
        <v>48.22</v>
      </c>
      <c r="P25">
        <v>1.71</v>
      </c>
      <c r="Q25">
        <v>7.21</v>
      </c>
      <c r="R25" s="93">
        <v>0</v>
      </c>
      <c r="S25" s="93">
        <v>0</v>
      </c>
      <c r="T25" s="93">
        <v>0</v>
      </c>
      <c r="U25">
        <v>1.77</v>
      </c>
      <c r="V25">
        <v>0</v>
      </c>
      <c r="W25">
        <v>2.1800000000000002</v>
      </c>
      <c r="X25">
        <v>46.83</v>
      </c>
      <c r="Y25">
        <v>15.61</v>
      </c>
      <c r="Z25">
        <v>15.61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37.869999999999997</v>
      </c>
      <c r="AI25">
        <v>37.869999999999997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169.97</v>
      </c>
      <c r="C26" s="34">
        <v>55.57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67.52</v>
      </c>
      <c r="N26">
        <v>192.9</v>
      </c>
      <c r="O26">
        <v>48.22</v>
      </c>
      <c r="P26">
        <v>1.71</v>
      </c>
      <c r="Q26">
        <v>7.21</v>
      </c>
      <c r="R26" s="93">
        <v>0</v>
      </c>
      <c r="S26" s="93">
        <v>0</v>
      </c>
      <c r="T26" s="93">
        <v>0</v>
      </c>
      <c r="U26">
        <v>1.77</v>
      </c>
      <c r="V26">
        <v>0</v>
      </c>
      <c r="W26">
        <v>2.1800000000000002</v>
      </c>
      <c r="X26">
        <v>47.4</v>
      </c>
      <c r="Y26">
        <v>15.79</v>
      </c>
      <c r="Z26">
        <v>15.8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37.44</v>
      </c>
      <c r="AI26">
        <v>37.44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190.23</v>
      </c>
      <c r="C27" s="34">
        <v>55.57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67.52</v>
      </c>
      <c r="N27">
        <v>192.9</v>
      </c>
      <c r="O27">
        <v>48.22</v>
      </c>
      <c r="P27">
        <v>1.63</v>
      </c>
      <c r="Q27">
        <v>7.21</v>
      </c>
      <c r="R27" s="93">
        <v>0</v>
      </c>
      <c r="S27" s="93">
        <v>0</v>
      </c>
      <c r="T27" s="93">
        <v>0</v>
      </c>
      <c r="U27">
        <v>1.69</v>
      </c>
      <c r="V27">
        <v>0</v>
      </c>
      <c r="W27">
        <v>2.1800000000000002</v>
      </c>
      <c r="X27">
        <v>47.33</v>
      </c>
      <c r="Y27">
        <v>15.77</v>
      </c>
      <c r="Z27">
        <v>15.78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37.299999999999997</v>
      </c>
      <c r="AI27">
        <v>37.299999999999997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195.05</v>
      </c>
      <c r="C28" s="34">
        <v>55.57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67.52</v>
      </c>
      <c r="N28">
        <v>192.9</v>
      </c>
      <c r="O28">
        <v>48.22</v>
      </c>
      <c r="P28">
        <v>1.63</v>
      </c>
      <c r="Q28">
        <v>7.21</v>
      </c>
      <c r="R28" s="93">
        <v>1.1200000000000001</v>
      </c>
      <c r="S28" s="93">
        <v>0</v>
      </c>
      <c r="T28" s="93">
        <v>0</v>
      </c>
      <c r="U28">
        <v>1.69</v>
      </c>
      <c r="V28">
        <v>0</v>
      </c>
      <c r="W28">
        <v>2.1800000000000002</v>
      </c>
      <c r="X28">
        <v>47.19</v>
      </c>
      <c r="Y28">
        <v>15.72</v>
      </c>
      <c r="Z28">
        <v>15.73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36.99</v>
      </c>
      <c r="AI28">
        <v>36.99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205.35</v>
      </c>
      <c r="C29" s="34">
        <v>55.57</v>
      </c>
      <c r="D29" s="93">
        <f t="shared" si="0"/>
        <v>8.5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67.52</v>
      </c>
      <c r="N29">
        <v>192.9</v>
      </c>
      <c r="O29">
        <v>48.22</v>
      </c>
      <c r="P29">
        <v>1.63</v>
      </c>
      <c r="Q29">
        <v>7.21</v>
      </c>
      <c r="R29" s="93">
        <v>4.55</v>
      </c>
      <c r="S29" s="93">
        <v>3</v>
      </c>
      <c r="T29" s="93">
        <v>0.95</v>
      </c>
      <c r="U29">
        <v>1.69</v>
      </c>
      <c r="V29">
        <v>0.39876600000000001</v>
      </c>
      <c r="W29">
        <v>2.1800000000000002</v>
      </c>
      <c r="X29">
        <v>37.81</v>
      </c>
      <c r="Y29">
        <v>12.61</v>
      </c>
      <c r="Z29">
        <v>12.6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41.48</v>
      </c>
      <c r="AI29">
        <v>41.48</v>
      </c>
      <c r="AJ29">
        <v>25.08</v>
      </c>
      <c r="AK29">
        <v>0</v>
      </c>
      <c r="AL29">
        <v>0</v>
      </c>
    </row>
    <row r="30" spans="1:38">
      <c r="A30" t="s">
        <v>72</v>
      </c>
      <c r="B30" s="34">
        <v>205.35</v>
      </c>
      <c r="C30" s="34">
        <v>68.03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0.06</v>
      </c>
      <c r="K30" s="37">
        <v>0.06</v>
      </c>
      <c r="L30" s="37">
        <v>0.06</v>
      </c>
      <c r="M30">
        <v>67.52</v>
      </c>
      <c r="N30">
        <v>192.9</v>
      </c>
      <c r="O30">
        <v>53.05</v>
      </c>
      <c r="P30">
        <v>1.63</v>
      </c>
      <c r="Q30">
        <v>7.21</v>
      </c>
      <c r="R30" s="93">
        <v>15</v>
      </c>
      <c r="S30" s="93">
        <v>7</v>
      </c>
      <c r="T30" s="93">
        <v>3.98</v>
      </c>
      <c r="U30">
        <v>1.69</v>
      </c>
      <c r="V30">
        <v>6.2440920000000002</v>
      </c>
      <c r="W30">
        <v>2.1800000000000002</v>
      </c>
      <c r="X30">
        <v>37.31</v>
      </c>
      <c r="Y30">
        <v>12.43</v>
      </c>
      <c r="Z30">
        <v>12.44</v>
      </c>
      <c r="AA30">
        <v>0.39</v>
      </c>
      <c r="AB30">
        <v>0.08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41.03</v>
      </c>
      <c r="AI30">
        <v>41.03</v>
      </c>
      <c r="AJ30">
        <v>23.15</v>
      </c>
      <c r="AK30">
        <v>3.5</v>
      </c>
      <c r="AL30">
        <v>1.5</v>
      </c>
    </row>
    <row r="31" spans="1:38">
      <c r="A31" t="s">
        <v>73</v>
      </c>
      <c r="B31" s="34">
        <v>243.93</v>
      </c>
      <c r="C31" s="34">
        <v>68.03</v>
      </c>
      <c r="D31" s="93">
        <f t="shared" si="0"/>
        <v>58.9</v>
      </c>
      <c r="E31" s="34">
        <v>0</v>
      </c>
      <c r="F31" s="34"/>
      <c r="G31" s="34"/>
      <c r="H31" s="34"/>
      <c r="I31" s="34"/>
      <c r="J31" s="37">
        <v>0.16</v>
      </c>
      <c r="K31" s="37">
        <v>0.16</v>
      </c>
      <c r="L31" s="37">
        <v>0.16</v>
      </c>
      <c r="M31">
        <v>67.52</v>
      </c>
      <c r="N31">
        <v>231.48</v>
      </c>
      <c r="O31">
        <v>77.16</v>
      </c>
      <c r="P31">
        <v>1.63</v>
      </c>
      <c r="Q31">
        <v>7.21</v>
      </c>
      <c r="R31" s="93">
        <v>25.9</v>
      </c>
      <c r="S31" s="93">
        <v>14</v>
      </c>
      <c r="T31" s="93">
        <v>19</v>
      </c>
      <c r="U31">
        <v>1.69</v>
      </c>
      <c r="V31">
        <v>16.864884</v>
      </c>
      <c r="W31">
        <v>2.1800000000000002</v>
      </c>
      <c r="X31">
        <v>36.81</v>
      </c>
      <c r="Y31">
        <v>12.27</v>
      </c>
      <c r="Z31">
        <v>12.27</v>
      </c>
      <c r="AA31">
        <v>2.74</v>
      </c>
      <c r="AB31">
        <v>0.55000000000000004</v>
      </c>
      <c r="AC31">
        <v>0</v>
      </c>
      <c r="AD31">
        <v>2.5499999999999998</v>
      </c>
      <c r="AE31">
        <v>1</v>
      </c>
      <c r="AF31">
        <v>0</v>
      </c>
      <c r="AG31">
        <v>7.34</v>
      </c>
      <c r="AH31">
        <v>39.89</v>
      </c>
      <c r="AI31">
        <v>39.89</v>
      </c>
      <c r="AJ31">
        <v>23.15</v>
      </c>
      <c r="AK31">
        <v>7</v>
      </c>
      <c r="AL31">
        <v>3</v>
      </c>
    </row>
    <row r="32" spans="1:38">
      <c r="A32" t="s">
        <v>74</v>
      </c>
      <c r="B32" s="34">
        <v>258.39999999999998</v>
      </c>
      <c r="C32" s="34">
        <v>68.03</v>
      </c>
      <c r="D32" s="93">
        <f t="shared" si="0"/>
        <v>75.949999999999989</v>
      </c>
      <c r="E32" s="34">
        <v>0</v>
      </c>
      <c r="F32" s="34"/>
      <c r="G32" s="34"/>
      <c r="H32" s="34"/>
      <c r="I32" s="34"/>
      <c r="J32" s="37">
        <v>0.46</v>
      </c>
      <c r="K32" s="37">
        <v>0.46</v>
      </c>
      <c r="L32" s="37">
        <v>0.48</v>
      </c>
      <c r="M32">
        <v>67.52</v>
      </c>
      <c r="N32">
        <v>271.27</v>
      </c>
      <c r="O32">
        <v>101.02</v>
      </c>
      <c r="P32">
        <v>1.63</v>
      </c>
      <c r="Q32">
        <v>7.21</v>
      </c>
      <c r="R32" s="93">
        <v>25.32</v>
      </c>
      <c r="S32" s="93">
        <v>25.31</v>
      </c>
      <c r="T32" s="93">
        <v>25.32</v>
      </c>
      <c r="U32">
        <v>1.69</v>
      </c>
      <c r="V32">
        <v>26.756226000000002</v>
      </c>
      <c r="W32">
        <v>2.1800000000000002</v>
      </c>
      <c r="X32">
        <v>36.33</v>
      </c>
      <c r="Y32">
        <v>12.1</v>
      </c>
      <c r="Z32">
        <v>12.11</v>
      </c>
      <c r="AA32">
        <v>6.9</v>
      </c>
      <c r="AB32">
        <v>1.38</v>
      </c>
      <c r="AC32">
        <v>0.33</v>
      </c>
      <c r="AD32">
        <v>5</v>
      </c>
      <c r="AE32">
        <v>2</v>
      </c>
      <c r="AF32">
        <v>1</v>
      </c>
      <c r="AG32">
        <v>7.34</v>
      </c>
      <c r="AH32">
        <v>38.369999999999997</v>
      </c>
      <c r="AI32">
        <v>38.369999999999997</v>
      </c>
      <c r="AJ32">
        <v>23.15</v>
      </c>
      <c r="AK32">
        <v>11</v>
      </c>
      <c r="AL32">
        <v>4</v>
      </c>
    </row>
    <row r="33" spans="1:38">
      <c r="A33" t="s">
        <v>75</v>
      </c>
      <c r="B33" s="34">
        <v>258.39999999999998</v>
      </c>
      <c r="C33" s="34">
        <v>68.03</v>
      </c>
      <c r="D33" s="93">
        <f t="shared" si="0"/>
        <v>80.449999999999989</v>
      </c>
      <c r="E33" s="34">
        <v>0</v>
      </c>
      <c r="F33" s="34"/>
      <c r="G33" s="34"/>
      <c r="H33" s="34"/>
      <c r="I33" s="34"/>
      <c r="J33" s="37">
        <v>0.98</v>
      </c>
      <c r="K33" s="37">
        <v>0.98</v>
      </c>
      <c r="L33" s="37">
        <v>1</v>
      </c>
      <c r="M33">
        <v>67.52</v>
      </c>
      <c r="N33">
        <v>271.27</v>
      </c>
      <c r="O33">
        <v>101.02</v>
      </c>
      <c r="P33">
        <v>1.63</v>
      </c>
      <c r="Q33">
        <v>7.21</v>
      </c>
      <c r="R33" s="93">
        <v>26.82</v>
      </c>
      <c r="S33" s="93">
        <v>26.81</v>
      </c>
      <c r="T33" s="93">
        <v>26.82</v>
      </c>
      <c r="U33">
        <v>1.69</v>
      </c>
      <c r="V33">
        <v>36.161268</v>
      </c>
      <c r="W33">
        <v>2.1800000000000002</v>
      </c>
      <c r="X33">
        <v>35.119999999999997</v>
      </c>
      <c r="Y33">
        <v>11.71</v>
      </c>
      <c r="Z33">
        <v>11.71</v>
      </c>
      <c r="AA33">
        <v>16.53</v>
      </c>
      <c r="AB33">
        <v>3.31</v>
      </c>
      <c r="AC33">
        <v>1.67</v>
      </c>
      <c r="AD33">
        <v>9</v>
      </c>
      <c r="AE33">
        <v>6</v>
      </c>
      <c r="AF33">
        <v>3</v>
      </c>
      <c r="AG33">
        <v>7.34</v>
      </c>
      <c r="AH33">
        <v>37.29</v>
      </c>
      <c r="AI33">
        <v>37.29</v>
      </c>
      <c r="AJ33">
        <v>23.15</v>
      </c>
      <c r="AK33">
        <v>14</v>
      </c>
      <c r="AL33">
        <v>6</v>
      </c>
    </row>
    <row r="34" spans="1:38">
      <c r="A34" t="s">
        <v>76</v>
      </c>
      <c r="B34" s="34">
        <v>258.39999999999998</v>
      </c>
      <c r="C34" s="34">
        <v>82.49</v>
      </c>
      <c r="D34" s="93">
        <f t="shared" si="0"/>
        <v>80.449999999999989</v>
      </c>
      <c r="E34" s="34">
        <v>0</v>
      </c>
      <c r="F34" s="34"/>
      <c r="G34" s="34"/>
      <c r="H34" s="34"/>
      <c r="I34" s="34"/>
      <c r="J34" s="37">
        <v>1.7</v>
      </c>
      <c r="K34" s="37">
        <v>1.7</v>
      </c>
      <c r="L34" s="37">
        <v>1.75</v>
      </c>
      <c r="M34">
        <v>67.52</v>
      </c>
      <c r="N34">
        <v>271.27</v>
      </c>
      <c r="O34">
        <v>101.02</v>
      </c>
      <c r="P34">
        <v>1.63</v>
      </c>
      <c r="Q34">
        <v>7.21</v>
      </c>
      <c r="R34" s="93">
        <v>26.82</v>
      </c>
      <c r="S34" s="93">
        <v>26.81</v>
      </c>
      <c r="T34" s="93">
        <v>26.82</v>
      </c>
      <c r="U34">
        <v>1.69</v>
      </c>
      <c r="V34">
        <v>46.811238000000003</v>
      </c>
      <c r="W34">
        <v>2.1800000000000002</v>
      </c>
      <c r="X34">
        <v>34.47</v>
      </c>
      <c r="Y34">
        <v>11.5</v>
      </c>
      <c r="Z34">
        <v>11.49</v>
      </c>
      <c r="AA34">
        <v>30.02</v>
      </c>
      <c r="AB34">
        <v>6</v>
      </c>
      <c r="AC34">
        <v>8.32</v>
      </c>
      <c r="AD34">
        <v>12</v>
      </c>
      <c r="AE34">
        <v>15</v>
      </c>
      <c r="AF34">
        <v>7</v>
      </c>
      <c r="AG34">
        <v>7.34</v>
      </c>
      <c r="AH34">
        <v>26.54</v>
      </c>
      <c r="AI34">
        <v>26.54</v>
      </c>
      <c r="AJ34">
        <v>23.15</v>
      </c>
      <c r="AK34">
        <v>22</v>
      </c>
      <c r="AL34">
        <v>10</v>
      </c>
    </row>
    <row r="35" spans="1:38">
      <c r="A35" t="s">
        <v>77</v>
      </c>
      <c r="B35" s="34">
        <v>258.39999999999998</v>
      </c>
      <c r="C35" s="34">
        <v>82.49</v>
      </c>
      <c r="D35" s="93">
        <f t="shared" si="0"/>
        <v>81.449999999999989</v>
      </c>
      <c r="E35" s="34">
        <v>0</v>
      </c>
      <c r="F35" s="34"/>
      <c r="G35" s="34"/>
      <c r="H35" s="34"/>
      <c r="I35" s="34"/>
      <c r="J35" s="37">
        <v>2.63</v>
      </c>
      <c r="K35" s="37">
        <v>2.63</v>
      </c>
      <c r="L35" s="37">
        <v>2.69</v>
      </c>
      <c r="M35">
        <v>76.2</v>
      </c>
      <c r="N35">
        <v>271.27</v>
      </c>
      <c r="O35">
        <v>101.02</v>
      </c>
      <c r="P35">
        <v>1.63</v>
      </c>
      <c r="Q35">
        <v>7.21</v>
      </c>
      <c r="R35" s="93">
        <v>27.15</v>
      </c>
      <c r="S35" s="93">
        <v>27.15</v>
      </c>
      <c r="T35" s="93">
        <v>27.15</v>
      </c>
      <c r="U35">
        <v>1.69</v>
      </c>
      <c r="V35">
        <v>58.112850000000002</v>
      </c>
      <c r="W35">
        <v>2.1800000000000002</v>
      </c>
      <c r="X35">
        <v>32.659999999999997</v>
      </c>
      <c r="Y35">
        <v>10.88</v>
      </c>
      <c r="Z35">
        <v>10.89</v>
      </c>
      <c r="AA35">
        <v>45.96</v>
      </c>
      <c r="AB35">
        <v>9.19</v>
      </c>
      <c r="AC35">
        <v>16.02</v>
      </c>
      <c r="AD35">
        <v>9.49</v>
      </c>
      <c r="AE35">
        <v>22</v>
      </c>
      <c r="AF35">
        <v>11</v>
      </c>
      <c r="AG35">
        <v>7.34</v>
      </c>
      <c r="AH35">
        <v>25.88</v>
      </c>
      <c r="AI35">
        <v>25.88</v>
      </c>
      <c r="AJ35">
        <v>23.15</v>
      </c>
      <c r="AK35">
        <v>46</v>
      </c>
      <c r="AL35">
        <v>19</v>
      </c>
    </row>
    <row r="36" spans="1:38">
      <c r="A36" t="s">
        <v>78</v>
      </c>
      <c r="B36" s="34">
        <v>258.39999999999998</v>
      </c>
      <c r="C36" s="34">
        <v>82.49</v>
      </c>
      <c r="D36" s="93">
        <f t="shared" si="0"/>
        <v>81.949999999999989</v>
      </c>
      <c r="E36" s="34">
        <v>0</v>
      </c>
      <c r="F36" s="34"/>
      <c r="G36" s="34"/>
      <c r="H36" s="34"/>
      <c r="I36" s="34"/>
      <c r="J36" s="37">
        <v>3.73</v>
      </c>
      <c r="K36" s="37">
        <v>3.73</v>
      </c>
      <c r="L36" s="37">
        <v>3.83</v>
      </c>
      <c r="M36">
        <v>84.88</v>
      </c>
      <c r="N36">
        <v>271.27</v>
      </c>
      <c r="O36">
        <v>101.02</v>
      </c>
      <c r="P36">
        <v>1.63</v>
      </c>
      <c r="Q36">
        <v>7.21</v>
      </c>
      <c r="R36" s="93">
        <v>27.32</v>
      </c>
      <c r="S36" s="93">
        <v>27.31</v>
      </c>
      <c r="T36" s="93">
        <v>27.32</v>
      </c>
      <c r="U36">
        <v>1.69</v>
      </c>
      <c r="V36">
        <v>69.190764000000001</v>
      </c>
      <c r="W36">
        <v>2.1800000000000002</v>
      </c>
      <c r="X36">
        <v>31.62</v>
      </c>
      <c r="Y36">
        <v>10.55</v>
      </c>
      <c r="Z36">
        <v>10.54</v>
      </c>
      <c r="AA36">
        <v>64.319999999999993</v>
      </c>
      <c r="AB36">
        <v>12.86</v>
      </c>
      <c r="AC36">
        <v>23.72</v>
      </c>
      <c r="AD36">
        <v>14.6</v>
      </c>
      <c r="AE36">
        <v>28</v>
      </c>
      <c r="AF36">
        <v>14</v>
      </c>
      <c r="AG36">
        <v>7.34</v>
      </c>
      <c r="AH36">
        <v>25.22</v>
      </c>
      <c r="AI36">
        <v>25.22</v>
      </c>
      <c r="AJ36">
        <v>23.15</v>
      </c>
      <c r="AK36">
        <v>60</v>
      </c>
      <c r="AL36">
        <v>25</v>
      </c>
    </row>
    <row r="37" spans="1:38">
      <c r="A37" t="s">
        <v>79</v>
      </c>
      <c r="B37" s="34">
        <v>258.39999999999998</v>
      </c>
      <c r="C37" s="34">
        <v>82.49</v>
      </c>
      <c r="D37" s="93">
        <f t="shared" si="0"/>
        <v>88.45</v>
      </c>
      <c r="E37" s="34">
        <v>0</v>
      </c>
      <c r="F37" s="34"/>
      <c r="G37" s="34"/>
      <c r="H37" s="34"/>
      <c r="I37" s="34"/>
      <c r="J37" s="37">
        <v>4.83</v>
      </c>
      <c r="K37" s="37">
        <v>4.83</v>
      </c>
      <c r="L37" s="37">
        <v>4.96</v>
      </c>
      <c r="M37">
        <v>86.8</v>
      </c>
      <c r="N37">
        <v>271.27</v>
      </c>
      <c r="O37">
        <v>81.98</v>
      </c>
      <c r="P37">
        <v>1.63</v>
      </c>
      <c r="Q37">
        <v>7.21</v>
      </c>
      <c r="R37" s="93">
        <v>29.48</v>
      </c>
      <c r="S37" s="93">
        <v>29.49</v>
      </c>
      <c r="T37" s="93">
        <v>29.48</v>
      </c>
      <c r="U37">
        <v>1.69</v>
      </c>
      <c r="V37">
        <v>79.471146000000005</v>
      </c>
      <c r="W37">
        <v>2.1800000000000002</v>
      </c>
      <c r="X37">
        <v>29</v>
      </c>
      <c r="Y37">
        <v>9.66</v>
      </c>
      <c r="Z37">
        <v>9.67</v>
      </c>
      <c r="AA37">
        <v>78.78</v>
      </c>
      <c r="AB37">
        <v>15.75</v>
      </c>
      <c r="AC37">
        <v>31.42</v>
      </c>
      <c r="AD37">
        <v>18.63</v>
      </c>
      <c r="AE37">
        <v>39</v>
      </c>
      <c r="AF37">
        <v>19</v>
      </c>
      <c r="AG37">
        <v>6.66</v>
      </c>
      <c r="AH37">
        <v>24.52</v>
      </c>
      <c r="AI37">
        <v>24.52</v>
      </c>
      <c r="AJ37">
        <v>23.15</v>
      </c>
      <c r="AK37">
        <v>70</v>
      </c>
      <c r="AL37">
        <v>30</v>
      </c>
    </row>
    <row r="38" spans="1:38">
      <c r="A38" t="s">
        <v>80</v>
      </c>
      <c r="B38" s="34">
        <v>258.39999999999998</v>
      </c>
      <c r="C38" s="34">
        <v>82.49</v>
      </c>
      <c r="D38" s="93">
        <f t="shared" si="0"/>
        <v>88.45</v>
      </c>
      <c r="E38" s="34">
        <v>0</v>
      </c>
      <c r="F38" s="34"/>
      <c r="G38" s="34"/>
      <c r="H38" s="34"/>
      <c r="I38" s="34"/>
      <c r="J38" s="37">
        <v>6.14</v>
      </c>
      <c r="K38" s="37">
        <v>6.14</v>
      </c>
      <c r="L38" s="37">
        <v>6.29</v>
      </c>
      <c r="M38">
        <v>67.52</v>
      </c>
      <c r="N38">
        <v>271.27</v>
      </c>
      <c r="O38">
        <v>77.16</v>
      </c>
      <c r="P38">
        <v>1.63</v>
      </c>
      <c r="Q38">
        <v>7.21</v>
      </c>
      <c r="R38" s="93">
        <v>29.48</v>
      </c>
      <c r="S38" s="93">
        <v>29.49</v>
      </c>
      <c r="T38" s="93">
        <v>29.48</v>
      </c>
      <c r="U38">
        <v>1.69</v>
      </c>
      <c r="V38">
        <v>88.944270000000003</v>
      </c>
      <c r="W38">
        <v>2.1800000000000002</v>
      </c>
      <c r="X38">
        <v>27.56</v>
      </c>
      <c r="Y38">
        <v>9.19</v>
      </c>
      <c r="Z38">
        <v>9.19</v>
      </c>
      <c r="AA38">
        <v>97.65</v>
      </c>
      <c r="AB38">
        <v>19.53</v>
      </c>
      <c r="AC38">
        <v>38.380000000000003</v>
      </c>
      <c r="AD38">
        <v>22.33</v>
      </c>
      <c r="AE38">
        <v>47</v>
      </c>
      <c r="AF38">
        <v>24</v>
      </c>
      <c r="AG38">
        <v>6.66</v>
      </c>
      <c r="AH38">
        <v>23.52</v>
      </c>
      <c r="AI38">
        <v>23.52</v>
      </c>
      <c r="AJ38">
        <v>23.15</v>
      </c>
      <c r="AK38">
        <v>84</v>
      </c>
      <c r="AL38">
        <v>36</v>
      </c>
    </row>
    <row r="39" spans="1:38">
      <c r="A39" t="s">
        <v>81</v>
      </c>
      <c r="B39" s="34">
        <v>258.39999999999998</v>
      </c>
      <c r="C39" s="34">
        <v>82.49</v>
      </c>
      <c r="D39" s="93">
        <f t="shared" si="0"/>
        <v>88.45</v>
      </c>
      <c r="E39" s="34">
        <v>0</v>
      </c>
      <c r="F39" s="34"/>
      <c r="G39" s="34"/>
      <c r="H39" s="34"/>
      <c r="I39" s="34"/>
      <c r="J39" s="37">
        <v>7.4</v>
      </c>
      <c r="K39" s="37">
        <v>7.4</v>
      </c>
      <c r="L39" s="37">
        <v>7.58</v>
      </c>
      <c r="M39">
        <v>117.67</v>
      </c>
      <c r="N39">
        <v>271.27</v>
      </c>
      <c r="O39">
        <v>57.87</v>
      </c>
      <c r="P39">
        <v>1.63</v>
      </c>
      <c r="Q39">
        <v>6.49</v>
      </c>
      <c r="R39" s="93">
        <v>29.48</v>
      </c>
      <c r="S39" s="93">
        <v>29.49</v>
      </c>
      <c r="T39" s="93">
        <v>29.48</v>
      </c>
      <c r="U39">
        <v>1.61</v>
      </c>
      <c r="V39">
        <v>88.633037999999999</v>
      </c>
      <c r="W39">
        <v>2.1800000000000002</v>
      </c>
      <c r="X39">
        <v>26.25</v>
      </c>
      <c r="Y39">
        <v>8.75</v>
      </c>
      <c r="Z39">
        <v>8.75</v>
      </c>
      <c r="AA39">
        <v>116.24</v>
      </c>
      <c r="AB39">
        <v>23.25</v>
      </c>
      <c r="AC39">
        <v>45.5</v>
      </c>
      <c r="AD39">
        <v>23</v>
      </c>
      <c r="AE39">
        <v>49</v>
      </c>
      <c r="AF39">
        <v>24</v>
      </c>
      <c r="AG39">
        <v>6.66</v>
      </c>
      <c r="AH39">
        <v>21.55</v>
      </c>
      <c r="AI39">
        <v>21.55</v>
      </c>
      <c r="AJ39">
        <v>23.15</v>
      </c>
      <c r="AK39">
        <v>95</v>
      </c>
      <c r="AL39">
        <v>40</v>
      </c>
    </row>
    <row r="40" spans="1:38">
      <c r="A40" t="s">
        <v>82</v>
      </c>
      <c r="B40" s="34">
        <v>258.39999999999998</v>
      </c>
      <c r="C40" s="34">
        <v>82.49</v>
      </c>
      <c r="D40" s="93">
        <f t="shared" si="0"/>
        <v>88.45</v>
      </c>
      <c r="E40" s="34">
        <v>0</v>
      </c>
      <c r="F40" s="34"/>
      <c r="G40" s="34"/>
      <c r="H40" s="34"/>
      <c r="I40" s="34"/>
      <c r="J40" s="37">
        <v>8.57</v>
      </c>
      <c r="K40" s="37">
        <v>8.57</v>
      </c>
      <c r="L40" s="37">
        <v>8.7899999999999991</v>
      </c>
      <c r="M40">
        <v>117.67</v>
      </c>
      <c r="N40">
        <v>271.27</v>
      </c>
      <c r="O40">
        <v>57.87</v>
      </c>
      <c r="P40">
        <v>1.63</v>
      </c>
      <c r="Q40">
        <v>6.49</v>
      </c>
      <c r="R40" s="93">
        <v>29.48</v>
      </c>
      <c r="S40" s="93">
        <v>29.49</v>
      </c>
      <c r="T40" s="93">
        <v>29.48</v>
      </c>
      <c r="U40">
        <v>1.61</v>
      </c>
      <c r="V40">
        <v>96.900137999999998</v>
      </c>
      <c r="W40">
        <v>2.1800000000000002</v>
      </c>
      <c r="X40">
        <v>24.79</v>
      </c>
      <c r="Y40">
        <v>8.27</v>
      </c>
      <c r="Z40">
        <v>8.26</v>
      </c>
      <c r="AA40">
        <v>133.01</v>
      </c>
      <c r="AB40">
        <v>26.6</v>
      </c>
      <c r="AC40">
        <v>51.48</v>
      </c>
      <c r="AD40">
        <v>24.15</v>
      </c>
      <c r="AE40">
        <v>55</v>
      </c>
      <c r="AF40">
        <v>27</v>
      </c>
      <c r="AG40">
        <v>6.66</v>
      </c>
      <c r="AH40">
        <v>18.11</v>
      </c>
      <c r="AI40">
        <v>18.11</v>
      </c>
      <c r="AJ40">
        <v>23.15</v>
      </c>
      <c r="AK40">
        <v>109</v>
      </c>
      <c r="AL40">
        <v>46</v>
      </c>
    </row>
    <row r="41" spans="1:38">
      <c r="A41" t="s">
        <v>83</v>
      </c>
      <c r="B41" s="34">
        <v>258.39999999999998</v>
      </c>
      <c r="C41" s="34">
        <v>82.49</v>
      </c>
      <c r="D41" s="93">
        <f t="shared" si="0"/>
        <v>88.45</v>
      </c>
      <c r="E41" s="34">
        <v>0</v>
      </c>
      <c r="F41" s="34"/>
      <c r="G41" s="34"/>
      <c r="H41" s="34"/>
      <c r="I41" s="34"/>
      <c r="J41" s="37">
        <v>9.61</v>
      </c>
      <c r="K41" s="37">
        <v>9.61</v>
      </c>
      <c r="L41" s="37">
        <v>9.85</v>
      </c>
      <c r="M41">
        <v>117.67</v>
      </c>
      <c r="N41">
        <v>271.27</v>
      </c>
      <c r="O41">
        <v>84.88</v>
      </c>
      <c r="P41">
        <v>1.63</v>
      </c>
      <c r="Q41">
        <v>6.49</v>
      </c>
      <c r="R41" s="93">
        <v>29.48</v>
      </c>
      <c r="S41" s="93">
        <v>29.49</v>
      </c>
      <c r="T41" s="93">
        <v>29.48</v>
      </c>
      <c r="U41">
        <v>1.61</v>
      </c>
      <c r="V41">
        <v>104.36970599999999</v>
      </c>
      <c r="W41">
        <v>2.1800000000000002</v>
      </c>
      <c r="X41">
        <v>24.3</v>
      </c>
      <c r="Y41">
        <v>8.09</v>
      </c>
      <c r="Z41">
        <v>8.1</v>
      </c>
      <c r="AA41">
        <v>148.75</v>
      </c>
      <c r="AB41">
        <v>29.75</v>
      </c>
      <c r="AC41">
        <v>56.79</v>
      </c>
      <c r="AD41">
        <v>26.93</v>
      </c>
      <c r="AE41">
        <v>59</v>
      </c>
      <c r="AF41">
        <v>29</v>
      </c>
      <c r="AG41">
        <v>6.66</v>
      </c>
      <c r="AH41">
        <v>17.52</v>
      </c>
      <c r="AI41">
        <v>17.52</v>
      </c>
      <c r="AJ41">
        <v>23.15</v>
      </c>
      <c r="AK41">
        <v>119</v>
      </c>
      <c r="AL41">
        <v>51</v>
      </c>
    </row>
    <row r="42" spans="1:38">
      <c r="A42" t="s">
        <v>84</v>
      </c>
      <c r="B42" s="34">
        <v>258.39999999999998</v>
      </c>
      <c r="C42" s="34">
        <v>82.49</v>
      </c>
      <c r="D42" s="93">
        <f t="shared" si="0"/>
        <v>87.949999999999989</v>
      </c>
      <c r="E42" s="34">
        <v>0</v>
      </c>
      <c r="F42" s="34"/>
      <c r="G42" s="34"/>
      <c r="H42" s="34"/>
      <c r="I42" s="34"/>
      <c r="J42" s="37">
        <v>10.45</v>
      </c>
      <c r="K42" s="37">
        <v>10.45</v>
      </c>
      <c r="L42" s="37">
        <v>10.71</v>
      </c>
      <c r="M42">
        <v>117.67</v>
      </c>
      <c r="N42">
        <v>271.27</v>
      </c>
      <c r="O42">
        <v>84.88</v>
      </c>
      <c r="P42">
        <v>1.63</v>
      </c>
      <c r="Q42">
        <v>6.49</v>
      </c>
      <c r="R42" s="93">
        <v>29.32</v>
      </c>
      <c r="S42" s="93">
        <v>29.31</v>
      </c>
      <c r="T42" s="93">
        <v>29.32</v>
      </c>
      <c r="U42">
        <v>1.61</v>
      </c>
      <c r="V42">
        <v>110.96393399999999</v>
      </c>
      <c r="W42">
        <v>2.1800000000000002</v>
      </c>
      <c r="X42">
        <v>23.24</v>
      </c>
      <c r="Y42">
        <v>7.74</v>
      </c>
      <c r="Z42">
        <v>7.75</v>
      </c>
      <c r="AA42">
        <v>163.74</v>
      </c>
      <c r="AB42">
        <v>32.75</v>
      </c>
      <c r="AC42">
        <v>62.27</v>
      </c>
      <c r="AD42">
        <v>28.73</v>
      </c>
      <c r="AE42">
        <v>61</v>
      </c>
      <c r="AF42">
        <v>31</v>
      </c>
      <c r="AG42">
        <v>6.66</v>
      </c>
      <c r="AH42">
        <v>15.18</v>
      </c>
      <c r="AI42">
        <v>15.18</v>
      </c>
      <c r="AJ42">
        <v>23.15</v>
      </c>
      <c r="AK42">
        <v>133</v>
      </c>
      <c r="AL42">
        <v>57</v>
      </c>
    </row>
    <row r="43" spans="1:38">
      <c r="A43" t="s">
        <v>85</v>
      </c>
      <c r="B43" s="34">
        <v>258.39999999999998</v>
      </c>
      <c r="C43" s="34">
        <v>82.49</v>
      </c>
      <c r="D43" s="93">
        <f t="shared" si="0"/>
        <v>88.949999999999989</v>
      </c>
      <c r="E43" s="34">
        <v>0</v>
      </c>
      <c r="F43" s="34"/>
      <c r="G43" s="34"/>
      <c r="H43" s="34"/>
      <c r="I43" s="34"/>
      <c r="J43" s="37">
        <v>11.36</v>
      </c>
      <c r="K43" s="37">
        <v>11.36</v>
      </c>
      <c r="L43" s="37">
        <v>11.65</v>
      </c>
      <c r="M43">
        <v>117.67</v>
      </c>
      <c r="N43">
        <v>271.27</v>
      </c>
      <c r="O43">
        <v>84.88</v>
      </c>
      <c r="P43">
        <v>1.63</v>
      </c>
      <c r="Q43">
        <v>6.49</v>
      </c>
      <c r="R43" s="93">
        <v>29.65</v>
      </c>
      <c r="S43" s="93">
        <v>29.65</v>
      </c>
      <c r="T43" s="93">
        <v>29.65</v>
      </c>
      <c r="U43">
        <v>1.61</v>
      </c>
      <c r="V43">
        <v>116.29378199999999</v>
      </c>
      <c r="W43">
        <v>2.1800000000000002</v>
      </c>
      <c r="X43">
        <v>22.72</v>
      </c>
      <c r="Y43">
        <v>7.58</v>
      </c>
      <c r="Z43">
        <v>7.57</v>
      </c>
      <c r="AA43">
        <v>178.17</v>
      </c>
      <c r="AB43">
        <v>35.630000000000003</v>
      </c>
      <c r="AC43">
        <v>66.94</v>
      </c>
      <c r="AD43">
        <v>30.76</v>
      </c>
      <c r="AE43">
        <v>56</v>
      </c>
      <c r="AF43">
        <v>28</v>
      </c>
      <c r="AG43">
        <v>6.66</v>
      </c>
      <c r="AH43">
        <v>11.41</v>
      </c>
      <c r="AI43">
        <v>11.41</v>
      </c>
      <c r="AJ43">
        <v>24.11</v>
      </c>
      <c r="AK43">
        <v>147</v>
      </c>
      <c r="AL43">
        <v>63</v>
      </c>
    </row>
    <row r="44" spans="1:38">
      <c r="A44" t="s">
        <v>86</v>
      </c>
      <c r="B44" s="34">
        <v>258.39999999999998</v>
      </c>
      <c r="C44" s="34">
        <v>82.49</v>
      </c>
      <c r="D44" s="93">
        <f t="shared" si="0"/>
        <v>88.949999999999989</v>
      </c>
      <c r="E44" s="34">
        <v>0</v>
      </c>
      <c r="F44" s="34"/>
      <c r="G44" s="34"/>
      <c r="H44" s="34"/>
      <c r="I44" s="34"/>
      <c r="J44" s="37">
        <v>12.05</v>
      </c>
      <c r="K44" s="37">
        <v>12.05</v>
      </c>
      <c r="L44" s="37">
        <v>12.35</v>
      </c>
      <c r="M44">
        <v>117.67</v>
      </c>
      <c r="N44">
        <v>271.27</v>
      </c>
      <c r="O44">
        <v>84.88</v>
      </c>
      <c r="P44">
        <v>1.63</v>
      </c>
      <c r="Q44">
        <v>6.49</v>
      </c>
      <c r="R44" s="93">
        <v>29.65</v>
      </c>
      <c r="S44" s="93">
        <v>29.65</v>
      </c>
      <c r="T44" s="93">
        <v>29.65</v>
      </c>
      <c r="U44">
        <v>1.61</v>
      </c>
      <c r="V44">
        <v>120.65103000000001</v>
      </c>
      <c r="W44">
        <v>2.1800000000000002</v>
      </c>
      <c r="X44">
        <v>22.5</v>
      </c>
      <c r="Y44">
        <v>7.49</v>
      </c>
      <c r="Z44">
        <v>7.5</v>
      </c>
      <c r="AA44">
        <v>191.88</v>
      </c>
      <c r="AB44">
        <v>38.380000000000003</v>
      </c>
      <c r="AC44">
        <v>70.98</v>
      </c>
      <c r="AD44">
        <v>32.880000000000003</v>
      </c>
      <c r="AE44">
        <v>56</v>
      </c>
      <c r="AF44">
        <v>28</v>
      </c>
      <c r="AG44">
        <v>6.66</v>
      </c>
      <c r="AH44">
        <v>19.66</v>
      </c>
      <c r="AI44">
        <v>19.66</v>
      </c>
      <c r="AJ44">
        <v>24.11</v>
      </c>
      <c r="AK44">
        <v>161</v>
      </c>
      <c r="AL44">
        <v>69</v>
      </c>
    </row>
    <row r="45" spans="1:38">
      <c r="A45" t="s">
        <v>87</v>
      </c>
      <c r="B45" s="34">
        <v>258.39999999999998</v>
      </c>
      <c r="C45" s="34">
        <v>82.49</v>
      </c>
      <c r="D45" s="93">
        <f t="shared" si="0"/>
        <v>89.550000000000011</v>
      </c>
      <c r="E45" s="34">
        <v>0</v>
      </c>
      <c r="F45" s="34"/>
      <c r="G45" s="34"/>
      <c r="H45" s="34"/>
      <c r="I45" s="34"/>
      <c r="J45" s="37">
        <v>12.66</v>
      </c>
      <c r="K45" s="37">
        <v>12.66</v>
      </c>
      <c r="L45" s="37">
        <v>12.98</v>
      </c>
      <c r="M45">
        <v>117.67</v>
      </c>
      <c r="N45">
        <v>271.27</v>
      </c>
      <c r="O45">
        <v>65.59</v>
      </c>
      <c r="P45">
        <v>1.63</v>
      </c>
      <c r="Q45">
        <v>6.49</v>
      </c>
      <c r="R45" s="93">
        <v>29.85</v>
      </c>
      <c r="S45" s="93">
        <v>29.85</v>
      </c>
      <c r="T45" s="93">
        <v>29.85</v>
      </c>
      <c r="U45">
        <v>1.61</v>
      </c>
      <c r="V45">
        <v>118.49185799999999</v>
      </c>
      <c r="W45">
        <v>2.1800000000000002</v>
      </c>
      <c r="X45">
        <v>22.42</v>
      </c>
      <c r="Y45">
        <v>7.49</v>
      </c>
      <c r="Z45">
        <v>7.47</v>
      </c>
      <c r="AA45">
        <v>204.67</v>
      </c>
      <c r="AB45">
        <v>40.93</v>
      </c>
      <c r="AC45">
        <v>74.56</v>
      </c>
      <c r="AD45">
        <v>35</v>
      </c>
      <c r="AE45">
        <v>55</v>
      </c>
      <c r="AF45">
        <v>28</v>
      </c>
      <c r="AG45">
        <v>6.66</v>
      </c>
      <c r="AH45">
        <v>19.399999999999999</v>
      </c>
      <c r="AI45">
        <v>19.399999999999999</v>
      </c>
      <c r="AJ45">
        <v>24.11</v>
      </c>
      <c r="AK45">
        <v>158</v>
      </c>
      <c r="AL45">
        <v>67</v>
      </c>
    </row>
    <row r="46" spans="1:38">
      <c r="A46" t="s">
        <v>88</v>
      </c>
      <c r="B46" s="34">
        <v>258.39999999999998</v>
      </c>
      <c r="C46" s="34">
        <v>82.49</v>
      </c>
      <c r="D46" s="93">
        <f t="shared" si="0"/>
        <v>89.050000000000011</v>
      </c>
      <c r="E46" s="34">
        <v>0</v>
      </c>
      <c r="F46" s="34"/>
      <c r="G46" s="34"/>
      <c r="H46" s="34"/>
      <c r="I46" s="34"/>
      <c r="J46" s="37">
        <v>13.22</v>
      </c>
      <c r="K46" s="37">
        <v>13.22</v>
      </c>
      <c r="L46" s="37">
        <v>13.55</v>
      </c>
      <c r="M46">
        <v>117.67</v>
      </c>
      <c r="N46">
        <v>271.27</v>
      </c>
      <c r="O46">
        <v>53.05</v>
      </c>
      <c r="P46">
        <v>1.63</v>
      </c>
      <c r="Q46">
        <v>6.49</v>
      </c>
      <c r="R46" s="93">
        <v>29.68</v>
      </c>
      <c r="S46" s="93">
        <v>29.69</v>
      </c>
      <c r="T46" s="93">
        <v>29.68</v>
      </c>
      <c r="U46">
        <v>1.61</v>
      </c>
      <c r="V46">
        <v>122.10020400000001</v>
      </c>
      <c r="W46">
        <v>2.1800000000000002</v>
      </c>
      <c r="X46">
        <v>22.35</v>
      </c>
      <c r="Y46">
        <v>7.45</v>
      </c>
      <c r="Z46">
        <v>7.45</v>
      </c>
      <c r="AA46">
        <v>215.34</v>
      </c>
      <c r="AB46">
        <v>43.07</v>
      </c>
      <c r="AC46">
        <v>77.42</v>
      </c>
      <c r="AD46">
        <v>39.15</v>
      </c>
      <c r="AE46">
        <v>72</v>
      </c>
      <c r="AF46">
        <v>36</v>
      </c>
      <c r="AG46">
        <v>6.66</v>
      </c>
      <c r="AH46">
        <v>14.67</v>
      </c>
      <c r="AI46">
        <v>14.67</v>
      </c>
      <c r="AJ46">
        <v>24.11</v>
      </c>
      <c r="AK46">
        <v>168</v>
      </c>
      <c r="AL46">
        <v>72</v>
      </c>
    </row>
    <row r="47" spans="1:38">
      <c r="A47" t="s">
        <v>89</v>
      </c>
      <c r="B47" s="34">
        <v>255.98</v>
      </c>
      <c r="C47" s="34">
        <v>81.709999999999994</v>
      </c>
      <c r="D47" s="93">
        <f t="shared" si="0"/>
        <v>88.050000000000011</v>
      </c>
      <c r="E47" s="34">
        <v>0</v>
      </c>
      <c r="F47" s="34"/>
      <c r="G47" s="34"/>
      <c r="H47" s="34"/>
      <c r="I47" s="34"/>
      <c r="J47" s="37">
        <v>12.71</v>
      </c>
      <c r="K47" s="37">
        <v>12.71</v>
      </c>
      <c r="L47" s="37">
        <v>13.03</v>
      </c>
      <c r="M47">
        <v>117.67</v>
      </c>
      <c r="N47">
        <v>271.27</v>
      </c>
      <c r="O47">
        <v>84.88</v>
      </c>
      <c r="P47">
        <v>1.63</v>
      </c>
      <c r="Q47">
        <v>6.49</v>
      </c>
      <c r="R47" s="93">
        <v>29.35</v>
      </c>
      <c r="S47" s="93">
        <v>29.35</v>
      </c>
      <c r="T47" s="93">
        <v>29.35</v>
      </c>
      <c r="U47">
        <v>1.69</v>
      </c>
      <c r="V47">
        <v>125.163894</v>
      </c>
      <c r="W47">
        <v>2.1800000000000002</v>
      </c>
      <c r="X47">
        <v>22</v>
      </c>
      <c r="Y47">
        <v>7.34</v>
      </c>
      <c r="Z47">
        <v>7.33</v>
      </c>
      <c r="AA47">
        <v>225.41</v>
      </c>
      <c r="AB47">
        <v>45.08</v>
      </c>
      <c r="AC47">
        <v>79.91</v>
      </c>
      <c r="AD47">
        <v>40.06</v>
      </c>
      <c r="AE47">
        <v>42</v>
      </c>
      <c r="AF47">
        <v>21</v>
      </c>
      <c r="AG47">
        <v>6.66</v>
      </c>
      <c r="AH47">
        <v>14.67</v>
      </c>
      <c r="AI47">
        <v>14.67</v>
      </c>
      <c r="AJ47">
        <v>24.11</v>
      </c>
      <c r="AK47">
        <v>175</v>
      </c>
      <c r="AL47">
        <v>75</v>
      </c>
    </row>
    <row r="48" spans="1:38">
      <c r="A48" t="s">
        <v>90</v>
      </c>
      <c r="B48" s="34">
        <v>255.98</v>
      </c>
      <c r="C48" s="34">
        <v>81.709999999999994</v>
      </c>
      <c r="D48" s="93">
        <f t="shared" si="0"/>
        <v>88.050000000000011</v>
      </c>
      <c r="E48" s="34">
        <v>0</v>
      </c>
      <c r="F48" s="34"/>
      <c r="G48" s="34"/>
      <c r="H48" s="34"/>
      <c r="I48" s="34"/>
      <c r="J48" s="37">
        <v>12.9</v>
      </c>
      <c r="K48" s="37">
        <v>12.9</v>
      </c>
      <c r="L48" s="37">
        <v>13.23</v>
      </c>
      <c r="M48">
        <v>117.67</v>
      </c>
      <c r="N48">
        <v>271.27</v>
      </c>
      <c r="O48">
        <v>84.88</v>
      </c>
      <c r="P48">
        <v>1.63</v>
      </c>
      <c r="Q48">
        <v>6.49</v>
      </c>
      <c r="R48" s="93">
        <v>29.35</v>
      </c>
      <c r="S48" s="93">
        <v>29.35</v>
      </c>
      <c r="T48" s="93">
        <v>29.35</v>
      </c>
      <c r="U48">
        <v>1.69</v>
      </c>
      <c r="V48">
        <v>127.293888</v>
      </c>
      <c r="W48">
        <v>2.1800000000000002</v>
      </c>
      <c r="X48">
        <v>22</v>
      </c>
      <c r="Y48">
        <v>7.34</v>
      </c>
      <c r="Z48">
        <v>7.33</v>
      </c>
      <c r="AA48">
        <v>229.63</v>
      </c>
      <c r="AB48">
        <v>45.93</v>
      </c>
      <c r="AC48">
        <v>82.18</v>
      </c>
      <c r="AD48">
        <v>41.21</v>
      </c>
      <c r="AE48">
        <v>43</v>
      </c>
      <c r="AF48">
        <v>22</v>
      </c>
      <c r="AG48">
        <v>6.66</v>
      </c>
      <c r="AH48">
        <v>14.67</v>
      </c>
      <c r="AI48">
        <v>14.67</v>
      </c>
      <c r="AJ48">
        <v>24.11</v>
      </c>
      <c r="AK48">
        <v>182</v>
      </c>
      <c r="AL48">
        <v>78</v>
      </c>
    </row>
    <row r="49" spans="1:38">
      <c r="A49" t="s">
        <v>91</v>
      </c>
      <c r="B49" s="34">
        <v>255.98</v>
      </c>
      <c r="C49" s="34">
        <v>81.709999999999994</v>
      </c>
      <c r="D49" s="93">
        <f t="shared" si="0"/>
        <v>88.050000000000011</v>
      </c>
      <c r="E49" s="34">
        <v>0</v>
      </c>
      <c r="F49" s="34"/>
      <c r="G49" s="34"/>
      <c r="H49" s="34"/>
      <c r="I49" s="34"/>
      <c r="J49" s="37">
        <v>13.09</v>
      </c>
      <c r="K49" s="37">
        <v>13.09</v>
      </c>
      <c r="L49" s="37">
        <v>13.42</v>
      </c>
      <c r="M49">
        <v>117.67</v>
      </c>
      <c r="N49">
        <v>271.27</v>
      </c>
      <c r="O49">
        <v>46.51</v>
      </c>
      <c r="P49">
        <v>1.63</v>
      </c>
      <c r="Q49">
        <v>6.49</v>
      </c>
      <c r="R49" s="93">
        <v>29.35</v>
      </c>
      <c r="S49" s="93">
        <v>29.35</v>
      </c>
      <c r="T49" s="93">
        <v>29.35</v>
      </c>
      <c r="U49">
        <v>1.69</v>
      </c>
      <c r="V49">
        <v>128.606898</v>
      </c>
      <c r="W49">
        <v>2.1800000000000002</v>
      </c>
      <c r="X49">
        <v>22</v>
      </c>
      <c r="Y49">
        <v>7.34</v>
      </c>
      <c r="Z49">
        <v>7.33</v>
      </c>
      <c r="AA49">
        <v>229.63</v>
      </c>
      <c r="AB49">
        <v>45.93</v>
      </c>
      <c r="AC49">
        <v>83.75</v>
      </c>
      <c r="AD49">
        <v>41.75</v>
      </c>
      <c r="AE49">
        <v>39</v>
      </c>
      <c r="AF49">
        <v>19</v>
      </c>
      <c r="AG49">
        <v>6.66</v>
      </c>
      <c r="AH49">
        <v>14.67</v>
      </c>
      <c r="AI49">
        <v>14.67</v>
      </c>
      <c r="AJ49">
        <v>24.11</v>
      </c>
      <c r="AK49">
        <v>179</v>
      </c>
      <c r="AL49">
        <v>76</v>
      </c>
    </row>
    <row r="50" spans="1:38">
      <c r="A50" t="s">
        <v>92</v>
      </c>
      <c r="B50" s="34">
        <v>255.98</v>
      </c>
      <c r="C50" s="34">
        <v>81.709999999999994</v>
      </c>
      <c r="D50" s="93">
        <f t="shared" si="0"/>
        <v>88.050000000000011</v>
      </c>
      <c r="E50" s="34">
        <v>0</v>
      </c>
      <c r="F50" s="34"/>
      <c r="G50" s="34"/>
      <c r="H50" s="34"/>
      <c r="I50" s="34"/>
      <c r="J50" s="37">
        <v>13.28</v>
      </c>
      <c r="K50" s="37">
        <v>13.28</v>
      </c>
      <c r="L50" s="37">
        <v>13.62</v>
      </c>
      <c r="M50">
        <v>117.67</v>
      </c>
      <c r="N50">
        <v>271.27</v>
      </c>
      <c r="O50">
        <v>46.51</v>
      </c>
      <c r="P50">
        <v>1.63</v>
      </c>
      <c r="Q50">
        <v>6.49</v>
      </c>
      <c r="R50" s="93">
        <v>29.35</v>
      </c>
      <c r="S50" s="93">
        <v>29.35</v>
      </c>
      <c r="T50" s="93">
        <v>29.35</v>
      </c>
      <c r="U50">
        <v>1.69</v>
      </c>
      <c r="V50">
        <v>129.65730600000001</v>
      </c>
      <c r="W50">
        <v>2.1800000000000002</v>
      </c>
      <c r="X50">
        <v>22</v>
      </c>
      <c r="Y50">
        <v>7.34</v>
      </c>
      <c r="Z50">
        <v>7.33</v>
      </c>
      <c r="AA50">
        <v>229.63</v>
      </c>
      <c r="AB50">
        <v>45.93</v>
      </c>
      <c r="AC50">
        <v>84.71</v>
      </c>
      <c r="AD50">
        <v>42</v>
      </c>
      <c r="AE50">
        <v>42</v>
      </c>
      <c r="AF50">
        <v>21</v>
      </c>
      <c r="AG50">
        <v>6.66</v>
      </c>
      <c r="AH50">
        <v>14.67</v>
      </c>
      <c r="AI50">
        <v>14.67</v>
      </c>
      <c r="AJ50">
        <v>24.11</v>
      </c>
      <c r="AK50">
        <v>186</v>
      </c>
      <c r="AL50">
        <v>79</v>
      </c>
    </row>
    <row r="51" spans="1:38">
      <c r="A51" t="s">
        <v>93</v>
      </c>
      <c r="B51" s="34">
        <v>255.98</v>
      </c>
      <c r="C51" s="34">
        <v>82.49</v>
      </c>
      <c r="D51" s="93">
        <f t="shared" si="0"/>
        <v>88.050000000000011</v>
      </c>
      <c r="E51" s="34">
        <v>0</v>
      </c>
      <c r="F51" s="34"/>
      <c r="G51" s="34"/>
      <c r="H51" s="34"/>
      <c r="I51" s="34"/>
      <c r="J51" s="37">
        <v>13.48</v>
      </c>
      <c r="K51" s="37">
        <v>13.48</v>
      </c>
      <c r="L51" s="37">
        <v>13.81</v>
      </c>
      <c r="M51">
        <v>117.67</v>
      </c>
      <c r="N51">
        <v>271.27</v>
      </c>
      <c r="O51">
        <v>97.41</v>
      </c>
      <c r="P51">
        <v>1.71</v>
      </c>
      <c r="Q51">
        <v>6.49</v>
      </c>
      <c r="R51" s="93">
        <v>29.35</v>
      </c>
      <c r="S51" s="93">
        <v>29.35</v>
      </c>
      <c r="T51" s="93">
        <v>29.35</v>
      </c>
      <c r="U51">
        <v>1.77</v>
      </c>
      <c r="V51">
        <v>130.38675599999999</v>
      </c>
      <c r="W51">
        <v>2.1800000000000002</v>
      </c>
      <c r="X51">
        <v>22</v>
      </c>
      <c r="Y51">
        <v>7.34</v>
      </c>
      <c r="Z51">
        <v>7.33</v>
      </c>
      <c r="AA51">
        <v>229.63</v>
      </c>
      <c r="AB51">
        <v>45.93</v>
      </c>
      <c r="AC51">
        <v>85.53</v>
      </c>
      <c r="AD51">
        <v>42</v>
      </c>
      <c r="AE51">
        <v>24</v>
      </c>
      <c r="AF51">
        <v>12</v>
      </c>
      <c r="AG51">
        <v>6.66</v>
      </c>
      <c r="AH51">
        <v>14.67</v>
      </c>
      <c r="AI51">
        <v>14.67</v>
      </c>
      <c r="AJ51">
        <v>24.11</v>
      </c>
      <c r="AK51">
        <v>154</v>
      </c>
      <c r="AL51">
        <v>66</v>
      </c>
    </row>
    <row r="52" spans="1:38">
      <c r="A52" t="s">
        <v>94</v>
      </c>
      <c r="B52" s="34">
        <v>255.98</v>
      </c>
      <c r="C52" s="34">
        <v>82.49</v>
      </c>
      <c r="D52" s="93">
        <f t="shared" si="0"/>
        <v>88.050000000000011</v>
      </c>
      <c r="E52" s="34">
        <v>0</v>
      </c>
      <c r="F52" s="34"/>
      <c r="G52" s="34"/>
      <c r="H52" s="34"/>
      <c r="I52" s="34"/>
      <c r="J52" s="37">
        <v>13.72</v>
      </c>
      <c r="K52" s="37">
        <v>13.72</v>
      </c>
      <c r="L52" s="37">
        <v>14.07</v>
      </c>
      <c r="M52">
        <v>117.67</v>
      </c>
      <c r="N52">
        <v>271.27</v>
      </c>
      <c r="O52">
        <v>97.41</v>
      </c>
      <c r="P52">
        <v>1.71</v>
      </c>
      <c r="Q52">
        <v>6.49</v>
      </c>
      <c r="R52" s="93">
        <v>29.35</v>
      </c>
      <c r="S52" s="93">
        <v>29.35</v>
      </c>
      <c r="T52" s="93">
        <v>29.35</v>
      </c>
      <c r="U52">
        <v>1.77</v>
      </c>
      <c r="V52">
        <v>129.43360799999999</v>
      </c>
      <c r="W52">
        <v>2.1800000000000002</v>
      </c>
      <c r="X52">
        <v>22</v>
      </c>
      <c r="Y52">
        <v>7.34</v>
      </c>
      <c r="Z52">
        <v>7.33</v>
      </c>
      <c r="AA52">
        <v>229.63</v>
      </c>
      <c r="AB52">
        <v>45.93</v>
      </c>
      <c r="AC52">
        <v>86.27</v>
      </c>
      <c r="AD52">
        <v>42</v>
      </c>
      <c r="AE52">
        <v>27</v>
      </c>
      <c r="AF52">
        <v>14</v>
      </c>
      <c r="AG52">
        <v>6.66</v>
      </c>
      <c r="AH52">
        <v>14.67</v>
      </c>
      <c r="AI52">
        <v>14.67</v>
      </c>
      <c r="AJ52">
        <v>24.11</v>
      </c>
      <c r="AK52">
        <v>161</v>
      </c>
      <c r="AL52">
        <v>69</v>
      </c>
    </row>
    <row r="53" spans="1:38">
      <c r="A53" t="s">
        <v>95</v>
      </c>
      <c r="B53" s="34">
        <v>258.57</v>
      </c>
      <c r="C53" s="34">
        <v>87</v>
      </c>
      <c r="D53" s="93">
        <f t="shared" si="0"/>
        <v>88.050000000000011</v>
      </c>
      <c r="E53" s="34">
        <v>0</v>
      </c>
      <c r="F53" s="34"/>
      <c r="G53" s="34"/>
      <c r="H53" s="34"/>
      <c r="I53" s="34"/>
      <c r="J53" s="37">
        <v>13.86</v>
      </c>
      <c r="K53" s="37">
        <v>13.86</v>
      </c>
      <c r="L53" s="37">
        <v>14.2</v>
      </c>
      <c r="M53">
        <v>117.67</v>
      </c>
      <c r="N53">
        <v>271.27</v>
      </c>
      <c r="O53">
        <v>97.41</v>
      </c>
      <c r="P53">
        <v>1.71</v>
      </c>
      <c r="Q53">
        <v>6.49</v>
      </c>
      <c r="R53" s="93">
        <v>29.35</v>
      </c>
      <c r="S53" s="93">
        <v>29.35</v>
      </c>
      <c r="T53" s="93">
        <v>29.35</v>
      </c>
      <c r="U53">
        <v>1.77</v>
      </c>
      <c r="V53">
        <v>127.614846</v>
      </c>
      <c r="W53">
        <v>2.2799999999999998</v>
      </c>
      <c r="X53">
        <v>22</v>
      </c>
      <c r="Y53">
        <v>7.34</v>
      </c>
      <c r="Z53">
        <v>7.33</v>
      </c>
      <c r="AA53">
        <v>229.63</v>
      </c>
      <c r="AB53">
        <v>45.93</v>
      </c>
      <c r="AC53">
        <v>86.36</v>
      </c>
      <c r="AD53">
        <v>41</v>
      </c>
      <c r="AE53">
        <v>31</v>
      </c>
      <c r="AF53">
        <v>15</v>
      </c>
      <c r="AG53">
        <v>6.66</v>
      </c>
      <c r="AH53">
        <v>14.67</v>
      </c>
      <c r="AI53">
        <v>14.67</v>
      </c>
      <c r="AJ53">
        <v>24.11</v>
      </c>
      <c r="AK53">
        <v>158</v>
      </c>
      <c r="AL53">
        <v>67</v>
      </c>
    </row>
    <row r="54" spans="1:38">
      <c r="A54" t="s">
        <v>96</v>
      </c>
      <c r="B54" s="34">
        <v>258.57</v>
      </c>
      <c r="C54" s="34">
        <v>87</v>
      </c>
      <c r="D54" s="93">
        <f t="shared" si="0"/>
        <v>88.050000000000011</v>
      </c>
      <c r="E54" s="34">
        <v>0</v>
      </c>
      <c r="F54" s="34"/>
      <c r="G54" s="34"/>
      <c r="H54" s="34"/>
      <c r="I54" s="34"/>
      <c r="J54" s="37">
        <v>14.07</v>
      </c>
      <c r="K54" s="37">
        <v>14.07</v>
      </c>
      <c r="L54" s="37">
        <v>14.42</v>
      </c>
      <c r="M54">
        <v>117.67</v>
      </c>
      <c r="N54">
        <v>271.27</v>
      </c>
      <c r="O54">
        <v>97.41</v>
      </c>
      <c r="P54">
        <v>1.71</v>
      </c>
      <c r="Q54">
        <v>6.49</v>
      </c>
      <c r="R54" s="93">
        <v>29.35</v>
      </c>
      <c r="S54" s="93">
        <v>29.35</v>
      </c>
      <c r="T54" s="93">
        <v>29.35</v>
      </c>
      <c r="U54">
        <v>1.77</v>
      </c>
      <c r="V54">
        <v>124.677594</v>
      </c>
      <c r="W54">
        <v>2.2799999999999998</v>
      </c>
      <c r="X54">
        <v>22</v>
      </c>
      <c r="Y54">
        <v>7.34</v>
      </c>
      <c r="Z54">
        <v>7.33</v>
      </c>
      <c r="AA54">
        <v>229.63</v>
      </c>
      <c r="AB54">
        <v>45.93</v>
      </c>
      <c r="AC54">
        <v>85.95</v>
      </c>
      <c r="AD54">
        <v>41</v>
      </c>
      <c r="AE54">
        <v>34</v>
      </c>
      <c r="AF54">
        <v>17</v>
      </c>
      <c r="AG54">
        <v>6.66</v>
      </c>
      <c r="AH54">
        <v>14.67</v>
      </c>
      <c r="AI54">
        <v>14.67</v>
      </c>
      <c r="AJ54">
        <v>24.11</v>
      </c>
      <c r="AK54">
        <v>161</v>
      </c>
      <c r="AL54">
        <v>69</v>
      </c>
    </row>
    <row r="55" spans="1:38">
      <c r="A55" t="s">
        <v>97</v>
      </c>
      <c r="B55" s="34">
        <v>260.99</v>
      </c>
      <c r="C55" s="34">
        <v>87</v>
      </c>
      <c r="D55" s="93">
        <f t="shared" si="0"/>
        <v>88.050000000000011</v>
      </c>
      <c r="E55" s="34">
        <v>0</v>
      </c>
      <c r="F55" s="34"/>
      <c r="G55" s="34"/>
      <c r="H55" s="34"/>
      <c r="I55" s="34"/>
      <c r="J55" s="37">
        <v>14.07</v>
      </c>
      <c r="K55" s="37">
        <v>14.07</v>
      </c>
      <c r="L55" s="37">
        <v>14.42</v>
      </c>
      <c r="M55">
        <v>117.67</v>
      </c>
      <c r="N55">
        <v>271.27</v>
      </c>
      <c r="O55">
        <v>77.16</v>
      </c>
      <c r="P55">
        <v>1.78</v>
      </c>
      <c r="Q55">
        <v>6.96</v>
      </c>
      <c r="R55" s="93">
        <v>29.35</v>
      </c>
      <c r="S55" s="93">
        <v>29.35</v>
      </c>
      <c r="T55" s="93">
        <v>29.35</v>
      </c>
      <c r="U55">
        <v>1.92</v>
      </c>
      <c r="V55">
        <v>121.069248</v>
      </c>
      <c r="W55">
        <v>2.2799999999999998</v>
      </c>
      <c r="X55">
        <v>22</v>
      </c>
      <c r="Y55">
        <v>7.34</v>
      </c>
      <c r="Z55">
        <v>7.33</v>
      </c>
      <c r="AA55">
        <v>229.63</v>
      </c>
      <c r="AB55">
        <v>45.93</v>
      </c>
      <c r="AC55">
        <v>84.78</v>
      </c>
      <c r="AD55">
        <v>38</v>
      </c>
      <c r="AE55">
        <v>26</v>
      </c>
      <c r="AF55">
        <v>13</v>
      </c>
      <c r="AG55">
        <v>6.66</v>
      </c>
      <c r="AH55">
        <v>14.67</v>
      </c>
      <c r="AI55">
        <v>14.67</v>
      </c>
      <c r="AJ55">
        <v>24.11</v>
      </c>
      <c r="AK55">
        <v>147</v>
      </c>
      <c r="AL55">
        <v>63</v>
      </c>
    </row>
    <row r="56" spans="1:38">
      <c r="A56" t="s">
        <v>98</v>
      </c>
      <c r="B56" s="34">
        <v>260.99</v>
      </c>
      <c r="C56" s="34">
        <v>87</v>
      </c>
      <c r="D56" s="93">
        <f t="shared" si="0"/>
        <v>88.050000000000011</v>
      </c>
      <c r="E56" s="34">
        <v>0</v>
      </c>
      <c r="F56" s="34"/>
      <c r="G56" s="34"/>
      <c r="H56" s="34"/>
      <c r="I56" s="34"/>
      <c r="J56" s="37">
        <v>13.75</v>
      </c>
      <c r="K56" s="37">
        <v>13.75</v>
      </c>
      <c r="L56" s="37">
        <v>14.1</v>
      </c>
      <c r="M56">
        <v>86.8</v>
      </c>
      <c r="N56">
        <v>271.27</v>
      </c>
      <c r="O56">
        <v>62.69</v>
      </c>
      <c r="P56">
        <v>1.78</v>
      </c>
      <c r="Q56">
        <v>6.96</v>
      </c>
      <c r="R56" s="93">
        <v>29.35</v>
      </c>
      <c r="S56" s="93">
        <v>29.35</v>
      </c>
      <c r="T56" s="93">
        <v>29.35</v>
      </c>
      <c r="U56">
        <v>1.92</v>
      </c>
      <c r="V56">
        <v>116.867616</v>
      </c>
      <c r="W56">
        <v>2.2799999999999998</v>
      </c>
      <c r="X56">
        <v>22</v>
      </c>
      <c r="Y56">
        <v>7.34</v>
      </c>
      <c r="Z56">
        <v>7.33</v>
      </c>
      <c r="AA56">
        <v>229.63</v>
      </c>
      <c r="AB56">
        <v>45.93</v>
      </c>
      <c r="AC56">
        <v>83.24</v>
      </c>
      <c r="AD56">
        <v>37</v>
      </c>
      <c r="AE56">
        <v>29</v>
      </c>
      <c r="AF56">
        <v>14</v>
      </c>
      <c r="AG56">
        <v>6.66</v>
      </c>
      <c r="AH56">
        <v>14.67</v>
      </c>
      <c r="AI56">
        <v>14.67</v>
      </c>
      <c r="AJ56">
        <v>24.11</v>
      </c>
      <c r="AK56">
        <v>154</v>
      </c>
      <c r="AL56">
        <v>66</v>
      </c>
    </row>
    <row r="57" spans="1:38">
      <c r="A57" t="s">
        <v>99</v>
      </c>
      <c r="B57" s="34">
        <v>260.99</v>
      </c>
      <c r="C57" s="34">
        <v>87</v>
      </c>
      <c r="D57" s="93">
        <f t="shared" si="0"/>
        <v>88.050000000000011</v>
      </c>
      <c r="E57" s="34">
        <v>0</v>
      </c>
      <c r="F57" s="34"/>
      <c r="G57" s="34"/>
      <c r="H57" s="34"/>
      <c r="I57" s="34"/>
      <c r="J57" s="37">
        <v>13.29</v>
      </c>
      <c r="K57" s="37">
        <v>13.29</v>
      </c>
      <c r="L57" s="37">
        <v>13.63</v>
      </c>
      <c r="M57">
        <v>117.67</v>
      </c>
      <c r="N57">
        <v>271.27</v>
      </c>
      <c r="O57">
        <v>101.02</v>
      </c>
      <c r="P57">
        <v>1.78</v>
      </c>
      <c r="Q57">
        <v>6.96</v>
      </c>
      <c r="R57" s="93">
        <v>29.35</v>
      </c>
      <c r="S57" s="93">
        <v>29.35</v>
      </c>
      <c r="T57" s="93">
        <v>29.35</v>
      </c>
      <c r="U57">
        <v>1.92</v>
      </c>
      <c r="V57">
        <v>113.006394</v>
      </c>
      <c r="W57">
        <v>2.2799999999999998</v>
      </c>
      <c r="X57">
        <v>22</v>
      </c>
      <c r="Y57">
        <v>7.34</v>
      </c>
      <c r="Z57">
        <v>7.33</v>
      </c>
      <c r="AA57">
        <v>229.63</v>
      </c>
      <c r="AB57">
        <v>45.93</v>
      </c>
      <c r="AC57">
        <v>80.959999999999994</v>
      </c>
      <c r="AD57">
        <v>36</v>
      </c>
      <c r="AE57">
        <v>54</v>
      </c>
      <c r="AF57">
        <v>27</v>
      </c>
      <c r="AG57">
        <v>6.66</v>
      </c>
      <c r="AH57">
        <v>14.67</v>
      </c>
      <c r="AI57">
        <v>14.67</v>
      </c>
      <c r="AJ57">
        <v>25.08</v>
      </c>
      <c r="AK57">
        <v>123</v>
      </c>
      <c r="AL57">
        <v>52</v>
      </c>
    </row>
    <row r="58" spans="1:38">
      <c r="A58" t="s">
        <v>100</v>
      </c>
      <c r="B58" s="34">
        <v>260.99</v>
      </c>
      <c r="C58" s="34">
        <v>87</v>
      </c>
      <c r="D58" s="93">
        <f t="shared" si="0"/>
        <v>88.050000000000011</v>
      </c>
      <c r="E58" s="34">
        <v>0</v>
      </c>
      <c r="F58" s="34"/>
      <c r="G58" s="34"/>
      <c r="H58" s="34"/>
      <c r="I58" s="34"/>
      <c r="J58" s="37">
        <v>12.75</v>
      </c>
      <c r="K58" s="37">
        <v>12.75</v>
      </c>
      <c r="L58" s="37">
        <v>13.06</v>
      </c>
      <c r="M58">
        <v>117.67</v>
      </c>
      <c r="N58">
        <v>271.27</v>
      </c>
      <c r="O58">
        <v>101.02</v>
      </c>
      <c r="P58">
        <v>1.78</v>
      </c>
      <c r="Q58">
        <v>6.96</v>
      </c>
      <c r="R58" s="93">
        <v>29.35</v>
      </c>
      <c r="S58" s="93">
        <v>29.35</v>
      </c>
      <c r="T58" s="93">
        <v>29.35</v>
      </c>
      <c r="U58">
        <v>1.92</v>
      </c>
      <c r="V58">
        <v>108.085038</v>
      </c>
      <c r="W58">
        <v>2.2799999999999998</v>
      </c>
      <c r="X58">
        <v>22</v>
      </c>
      <c r="Y58">
        <v>7.34</v>
      </c>
      <c r="Z58">
        <v>7.33</v>
      </c>
      <c r="AA58">
        <v>229.63</v>
      </c>
      <c r="AB58">
        <v>45.93</v>
      </c>
      <c r="AC58">
        <v>79.06</v>
      </c>
      <c r="AD58">
        <v>35</v>
      </c>
      <c r="AE58">
        <v>53</v>
      </c>
      <c r="AF58">
        <v>26</v>
      </c>
      <c r="AG58">
        <v>6.66</v>
      </c>
      <c r="AH58">
        <v>14.67</v>
      </c>
      <c r="AI58">
        <v>14.67</v>
      </c>
      <c r="AJ58">
        <v>25.08</v>
      </c>
      <c r="AK58">
        <v>130</v>
      </c>
      <c r="AL58">
        <v>55</v>
      </c>
    </row>
    <row r="59" spans="1:38">
      <c r="A59" t="s">
        <v>101</v>
      </c>
      <c r="B59" s="34">
        <v>260.99</v>
      </c>
      <c r="C59" s="34">
        <v>87</v>
      </c>
      <c r="D59" s="93">
        <f t="shared" si="0"/>
        <v>88.050000000000011</v>
      </c>
      <c r="E59" s="34">
        <v>0</v>
      </c>
      <c r="F59" s="34"/>
      <c r="G59" s="34"/>
      <c r="H59" s="34"/>
      <c r="I59" s="34"/>
      <c r="J59" s="37">
        <v>12.19</v>
      </c>
      <c r="K59" s="37">
        <v>12.19</v>
      </c>
      <c r="L59" s="37">
        <v>12.49</v>
      </c>
      <c r="M59">
        <v>117.67</v>
      </c>
      <c r="N59">
        <v>271.27</v>
      </c>
      <c r="O59">
        <v>101.02</v>
      </c>
      <c r="P59">
        <v>1.86</v>
      </c>
      <c r="Q59">
        <v>6.96</v>
      </c>
      <c r="R59" s="93">
        <v>29.35</v>
      </c>
      <c r="S59" s="93">
        <v>29.35</v>
      </c>
      <c r="T59" s="93">
        <v>29.35</v>
      </c>
      <c r="U59">
        <v>2.0699999999999998</v>
      </c>
      <c r="V59">
        <v>101.88957600000001</v>
      </c>
      <c r="W59">
        <v>2.2799999999999998</v>
      </c>
      <c r="X59">
        <v>22</v>
      </c>
      <c r="Y59">
        <v>7.34</v>
      </c>
      <c r="Z59">
        <v>7.33</v>
      </c>
      <c r="AA59">
        <v>207.31</v>
      </c>
      <c r="AB59">
        <v>41.46</v>
      </c>
      <c r="AC59">
        <v>75.459999999999994</v>
      </c>
      <c r="AD59">
        <v>34.25</v>
      </c>
      <c r="AE59">
        <v>43.34</v>
      </c>
      <c r="AF59">
        <v>21.66</v>
      </c>
      <c r="AG59">
        <v>6.66</v>
      </c>
      <c r="AH59">
        <v>14.67</v>
      </c>
      <c r="AI59">
        <v>14.67</v>
      </c>
      <c r="AJ59">
        <v>25.08</v>
      </c>
      <c r="AK59">
        <v>119</v>
      </c>
      <c r="AL59">
        <v>51</v>
      </c>
    </row>
    <row r="60" spans="1:38">
      <c r="A60" t="s">
        <v>102</v>
      </c>
      <c r="B60" s="34">
        <v>260.99</v>
      </c>
      <c r="C60" s="34">
        <v>87</v>
      </c>
      <c r="D60" s="93">
        <f t="shared" si="0"/>
        <v>88.050000000000011</v>
      </c>
      <c r="E60" s="34">
        <v>0</v>
      </c>
      <c r="F60" s="34"/>
      <c r="G60" s="34"/>
      <c r="H60" s="34"/>
      <c r="I60" s="34"/>
      <c r="J60" s="37">
        <v>11.47</v>
      </c>
      <c r="K60" s="37">
        <v>11.47</v>
      </c>
      <c r="L60" s="37">
        <v>11.76</v>
      </c>
      <c r="M60">
        <v>117.67</v>
      </c>
      <c r="N60">
        <v>271.27</v>
      </c>
      <c r="O60">
        <v>101.02</v>
      </c>
      <c r="P60">
        <v>1.86</v>
      </c>
      <c r="Q60">
        <v>6.96</v>
      </c>
      <c r="R60" s="93">
        <v>29.35</v>
      </c>
      <c r="S60" s="93">
        <v>29.35</v>
      </c>
      <c r="T60" s="93">
        <v>29.35</v>
      </c>
      <c r="U60">
        <v>2.0699999999999998</v>
      </c>
      <c r="V60">
        <v>94.536720000000003</v>
      </c>
      <c r="W60">
        <v>2.2799999999999998</v>
      </c>
      <c r="X60">
        <v>22</v>
      </c>
      <c r="Y60">
        <v>7.34</v>
      </c>
      <c r="Z60">
        <v>7.33</v>
      </c>
      <c r="AA60">
        <v>196.48</v>
      </c>
      <c r="AB60">
        <v>39.29</v>
      </c>
      <c r="AC60">
        <v>71.66</v>
      </c>
      <c r="AD60">
        <v>33.229999999999997</v>
      </c>
      <c r="AE60">
        <v>46.67</v>
      </c>
      <c r="AF60">
        <v>23.33</v>
      </c>
      <c r="AG60">
        <v>6.66</v>
      </c>
      <c r="AH60">
        <v>14.67</v>
      </c>
      <c r="AI60">
        <v>14.67</v>
      </c>
      <c r="AJ60">
        <v>25.08</v>
      </c>
      <c r="AK60">
        <v>126</v>
      </c>
      <c r="AL60">
        <v>54</v>
      </c>
    </row>
    <row r="61" spans="1:38">
      <c r="A61" t="s">
        <v>103</v>
      </c>
      <c r="B61" s="34">
        <v>260.99</v>
      </c>
      <c r="C61" s="34">
        <v>87</v>
      </c>
      <c r="D61" s="93">
        <f t="shared" si="0"/>
        <v>88.050000000000011</v>
      </c>
      <c r="E61" s="34">
        <v>0</v>
      </c>
      <c r="F61" s="34"/>
      <c r="G61" s="34"/>
      <c r="H61" s="34"/>
      <c r="I61" s="34"/>
      <c r="J61" s="37">
        <v>10.87</v>
      </c>
      <c r="K61" s="37">
        <v>10.87</v>
      </c>
      <c r="L61" s="37">
        <v>11.14</v>
      </c>
      <c r="M61">
        <v>117.67</v>
      </c>
      <c r="N61">
        <v>271.27</v>
      </c>
      <c r="O61">
        <v>101.02</v>
      </c>
      <c r="P61">
        <v>1.86</v>
      </c>
      <c r="Q61">
        <v>6.96</v>
      </c>
      <c r="R61" s="93">
        <v>29.35</v>
      </c>
      <c r="S61" s="93">
        <v>29.35</v>
      </c>
      <c r="T61" s="93">
        <v>29.35</v>
      </c>
      <c r="U61">
        <v>2.0699999999999998</v>
      </c>
      <c r="V61">
        <v>86.979618000000002</v>
      </c>
      <c r="W61">
        <v>2.2799999999999998</v>
      </c>
      <c r="X61">
        <v>22</v>
      </c>
      <c r="Y61">
        <v>7.34</v>
      </c>
      <c r="Z61">
        <v>7.33</v>
      </c>
      <c r="AA61">
        <v>182.91</v>
      </c>
      <c r="AB61">
        <v>36.58</v>
      </c>
      <c r="AC61">
        <v>68.12</v>
      </c>
      <c r="AD61">
        <v>29.74</v>
      </c>
      <c r="AE61">
        <v>39</v>
      </c>
      <c r="AF61">
        <v>20</v>
      </c>
      <c r="AG61">
        <v>6.66</v>
      </c>
      <c r="AH61">
        <v>14.67</v>
      </c>
      <c r="AI61">
        <v>14.67</v>
      </c>
      <c r="AJ61">
        <v>25.08</v>
      </c>
      <c r="AK61">
        <v>140</v>
      </c>
      <c r="AL61">
        <v>60</v>
      </c>
    </row>
    <row r="62" spans="1:38">
      <c r="A62" t="s">
        <v>104</v>
      </c>
      <c r="B62" s="34">
        <v>260.99</v>
      </c>
      <c r="C62" s="34">
        <v>87</v>
      </c>
      <c r="D62" s="93">
        <f t="shared" si="0"/>
        <v>89.050000000000011</v>
      </c>
      <c r="E62" s="34">
        <v>0</v>
      </c>
      <c r="F62" s="34"/>
      <c r="G62" s="34"/>
      <c r="H62" s="34"/>
      <c r="I62" s="34"/>
      <c r="J62" s="37">
        <v>9.85</v>
      </c>
      <c r="K62" s="37">
        <v>9.85</v>
      </c>
      <c r="L62" s="37">
        <v>10.09</v>
      </c>
      <c r="M62">
        <v>117.67</v>
      </c>
      <c r="N62">
        <v>271.27</v>
      </c>
      <c r="O62">
        <v>101.02</v>
      </c>
      <c r="P62">
        <v>1.86</v>
      </c>
      <c r="Q62">
        <v>6.96</v>
      </c>
      <c r="R62" s="93">
        <v>29.68</v>
      </c>
      <c r="S62" s="93">
        <v>29.69</v>
      </c>
      <c r="T62" s="93">
        <v>29.68</v>
      </c>
      <c r="U62">
        <v>2.0699999999999998</v>
      </c>
      <c r="V62">
        <v>79.257174000000006</v>
      </c>
      <c r="W62">
        <v>2.2799999999999998</v>
      </c>
      <c r="X62">
        <v>22</v>
      </c>
      <c r="Y62">
        <v>7.34</v>
      </c>
      <c r="Z62">
        <v>7.33</v>
      </c>
      <c r="AA62">
        <v>169.35</v>
      </c>
      <c r="AB62">
        <v>33.869999999999997</v>
      </c>
      <c r="AC62">
        <v>63.3</v>
      </c>
      <c r="AD62">
        <v>27.8</v>
      </c>
      <c r="AE62">
        <v>39</v>
      </c>
      <c r="AF62">
        <v>20</v>
      </c>
      <c r="AG62">
        <v>6.66</v>
      </c>
      <c r="AH62">
        <v>14.67</v>
      </c>
      <c r="AI62">
        <v>14.67</v>
      </c>
      <c r="AJ62">
        <v>25.08</v>
      </c>
      <c r="AK62">
        <v>133</v>
      </c>
      <c r="AL62">
        <v>57</v>
      </c>
    </row>
    <row r="63" spans="1:38">
      <c r="A63" t="s">
        <v>105</v>
      </c>
      <c r="B63" s="34">
        <v>260.99</v>
      </c>
      <c r="C63" s="34">
        <v>87</v>
      </c>
      <c r="D63" s="93">
        <f t="shared" si="0"/>
        <v>89.050000000000011</v>
      </c>
      <c r="E63" s="34">
        <v>0</v>
      </c>
      <c r="F63" s="34"/>
      <c r="G63" s="34"/>
      <c r="H63" s="34"/>
      <c r="I63" s="34"/>
      <c r="J63" s="37">
        <v>6.6</v>
      </c>
      <c r="K63" s="37">
        <v>6.6</v>
      </c>
      <c r="L63" s="37">
        <v>6.76</v>
      </c>
      <c r="M63">
        <v>117.67</v>
      </c>
      <c r="N63">
        <v>271.27</v>
      </c>
      <c r="O63">
        <v>101.02</v>
      </c>
      <c r="P63">
        <v>1.94</v>
      </c>
      <c r="Q63">
        <v>6.96</v>
      </c>
      <c r="R63" s="93">
        <v>29.68</v>
      </c>
      <c r="S63" s="93">
        <v>29.69</v>
      </c>
      <c r="T63" s="93">
        <v>29.68</v>
      </c>
      <c r="U63">
        <v>2.0699999999999998</v>
      </c>
      <c r="V63">
        <v>71.923770000000005</v>
      </c>
      <c r="W63">
        <v>2.2799999999999998</v>
      </c>
      <c r="X63">
        <v>22</v>
      </c>
      <c r="Y63">
        <v>7.34</v>
      </c>
      <c r="Z63">
        <v>7.33</v>
      </c>
      <c r="AA63">
        <v>152.35</v>
      </c>
      <c r="AB63">
        <v>30.47</v>
      </c>
      <c r="AC63">
        <v>58.11</v>
      </c>
      <c r="AD63">
        <v>24.57</v>
      </c>
      <c r="AE63">
        <v>30</v>
      </c>
      <c r="AF63">
        <v>15</v>
      </c>
      <c r="AG63">
        <v>6.66</v>
      </c>
      <c r="AH63">
        <v>14.67</v>
      </c>
      <c r="AI63">
        <v>14.67</v>
      </c>
      <c r="AJ63">
        <v>26.04</v>
      </c>
      <c r="AK63">
        <v>105</v>
      </c>
      <c r="AL63">
        <v>45</v>
      </c>
    </row>
    <row r="64" spans="1:38">
      <c r="A64" t="s">
        <v>106</v>
      </c>
      <c r="B64" s="34">
        <v>260.99</v>
      </c>
      <c r="C64" s="34">
        <v>87</v>
      </c>
      <c r="D64" s="93">
        <f t="shared" si="0"/>
        <v>89.050000000000011</v>
      </c>
      <c r="E64" s="34">
        <v>0</v>
      </c>
      <c r="F64" s="34"/>
      <c r="G64" s="34"/>
      <c r="H64" s="34"/>
      <c r="I64" s="34"/>
      <c r="J64" s="37">
        <v>6.28</v>
      </c>
      <c r="K64" s="37">
        <v>6.28</v>
      </c>
      <c r="L64" s="37">
        <v>6.44</v>
      </c>
      <c r="M64">
        <v>117.67</v>
      </c>
      <c r="N64">
        <v>271.27</v>
      </c>
      <c r="O64">
        <v>101.02</v>
      </c>
      <c r="P64">
        <v>1.94</v>
      </c>
      <c r="Q64">
        <v>6.96</v>
      </c>
      <c r="R64" s="93">
        <v>29.68</v>
      </c>
      <c r="S64" s="93">
        <v>29.69</v>
      </c>
      <c r="T64" s="93">
        <v>29.68</v>
      </c>
      <c r="U64">
        <v>2.0699999999999998</v>
      </c>
      <c r="V64">
        <v>62.479824000000001</v>
      </c>
      <c r="W64">
        <v>2.2799999999999998</v>
      </c>
      <c r="X64">
        <v>22</v>
      </c>
      <c r="Y64">
        <v>7.34</v>
      </c>
      <c r="Z64">
        <v>7.33</v>
      </c>
      <c r="AA64">
        <v>135.35</v>
      </c>
      <c r="AB64">
        <v>27.07</v>
      </c>
      <c r="AC64">
        <v>52.1</v>
      </c>
      <c r="AD64">
        <v>21.76</v>
      </c>
      <c r="AE64">
        <v>28</v>
      </c>
      <c r="AF64">
        <v>14</v>
      </c>
      <c r="AG64">
        <v>6.66</v>
      </c>
      <c r="AH64">
        <v>14.67</v>
      </c>
      <c r="AI64">
        <v>14.67</v>
      </c>
      <c r="AJ64">
        <v>26.04</v>
      </c>
      <c r="AK64">
        <v>95</v>
      </c>
      <c r="AL64">
        <v>40</v>
      </c>
    </row>
    <row r="65" spans="1:38">
      <c r="A65" t="s">
        <v>107</v>
      </c>
      <c r="B65" s="34">
        <v>260.99</v>
      </c>
      <c r="C65" s="34">
        <v>87</v>
      </c>
      <c r="D65" s="93">
        <f t="shared" si="0"/>
        <v>89.550000000000011</v>
      </c>
      <c r="E65" s="34">
        <v>0</v>
      </c>
      <c r="F65" s="34"/>
      <c r="G65" s="34"/>
      <c r="H65" s="34"/>
      <c r="I65" s="34"/>
      <c r="J65" s="37">
        <v>5.62</v>
      </c>
      <c r="K65" s="37">
        <v>5.62</v>
      </c>
      <c r="L65" s="37">
        <v>5.76</v>
      </c>
      <c r="M65">
        <v>117.67</v>
      </c>
      <c r="N65">
        <v>271.27</v>
      </c>
      <c r="O65">
        <v>101.02</v>
      </c>
      <c r="P65">
        <v>1.94</v>
      </c>
      <c r="Q65">
        <v>6.96</v>
      </c>
      <c r="R65" s="93">
        <v>29.85</v>
      </c>
      <c r="S65" s="93">
        <v>29.85</v>
      </c>
      <c r="T65" s="93">
        <v>29.85</v>
      </c>
      <c r="U65">
        <v>2.0699999999999998</v>
      </c>
      <c r="V65">
        <v>52.695467999999998</v>
      </c>
      <c r="W65">
        <v>2.2799999999999998</v>
      </c>
      <c r="X65">
        <v>22</v>
      </c>
      <c r="Y65">
        <v>7.34</v>
      </c>
      <c r="Z65">
        <v>7.33</v>
      </c>
      <c r="AA65">
        <v>106.53</v>
      </c>
      <c r="AB65">
        <v>21.3</v>
      </c>
      <c r="AC65">
        <v>45.5</v>
      </c>
      <c r="AD65">
        <v>15</v>
      </c>
      <c r="AE65">
        <v>22</v>
      </c>
      <c r="AF65">
        <v>11</v>
      </c>
      <c r="AG65">
        <v>6.66</v>
      </c>
      <c r="AH65">
        <v>14.67</v>
      </c>
      <c r="AI65">
        <v>14.67</v>
      </c>
      <c r="AJ65">
        <v>26.04</v>
      </c>
      <c r="AK65">
        <v>81</v>
      </c>
      <c r="AL65">
        <v>34</v>
      </c>
    </row>
    <row r="66" spans="1:38">
      <c r="A66" t="s">
        <v>108</v>
      </c>
      <c r="B66" s="34">
        <v>260.99</v>
      </c>
      <c r="C66" s="34">
        <v>87</v>
      </c>
      <c r="D66" s="93">
        <f t="shared" si="0"/>
        <v>89.550000000000011</v>
      </c>
      <c r="E66" s="34">
        <v>0</v>
      </c>
      <c r="F66" s="34"/>
      <c r="G66" s="34"/>
      <c r="H66" s="34"/>
      <c r="I66" s="34"/>
      <c r="J66" s="37">
        <v>4.7300000000000004</v>
      </c>
      <c r="K66" s="37">
        <v>4.7300000000000004</v>
      </c>
      <c r="L66" s="37">
        <v>4.84</v>
      </c>
      <c r="M66">
        <v>117.67</v>
      </c>
      <c r="N66">
        <v>271.27</v>
      </c>
      <c r="O66">
        <v>101.02</v>
      </c>
      <c r="P66">
        <v>1.94</v>
      </c>
      <c r="Q66">
        <v>6.96</v>
      </c>
      <c r="R66" s="93">
        <v>29.85</v>
      </c>
      <c r="S66" s="93">
        <v>29.85</v>
      </c>
      <c r="T66" s="93">
        <v>29.85</v>
      </c>
      <c r="U66">
        <v>2.0699999999999998</v>
      </c>
      <c r="V66">
        <v>42.492894</v>
      </c>
      <c r="W66">
        <v>2.2799999999999998</v>
      </c>
      <c r="X66">
        <v>22</v>
      </c>
      <c r="Y66">
        <v>7.34</v>
      </c>
      <c r="Z66">
        <v>7.33</v>
      </c>
      <c r="AA66">
        <v>91.23</v>
      </c>
      <c r="AB66">
        <v>18.239999999999998</v>
      </c>
      <c r="AC66">
        <v>39.590000000000003</v>
      </c>
      <c r="AD66">
        <v>13</v>
      </c>
      <c r="AE66">
        <v>23</v>
      </c>
      <c r="AF66">
        <v>12</v>
      </c>
      <c r="AG66">
        <v>6.66</v>
      </c>
      <c r="AH66">
        <v>14.67</v>
      </c>
      <c r="AI66">
        <v>14.67</v>
      </c>
      <c r="AJ66">
        <v>26.04</v>
      </c>
      <c r="AK66">
        <v>67</v>
      </c>
      <c r="AL66">
        <v>28</v>
      </c>
    </row>
    <row r="67" spans="1:38">
      <c r="A67" t="s">
        <v>109</v>
      </c>
      <c r="B67" s="34">
        <v>260.99</v>
      </c>
      <c r="C67" s="34">
        <v>87</v>
      </c>
      <c r="D67" s="93">
        <f t="shared" si="0"/>
        <v>90.550000000000011</v>
      </c>
      <c r="E67" s="34">
        <v>0</v>
      </c>
      <c r="F67" s="34"/>
      <c r="G67" s="34"/>
      <c r="H67" s="34"/>
      <c r="I67" s="34"/>
      <c r="J67" s="37">
        <v>3.84</v>
      </c>
      <c r="K67" s="37">
        <v>3.84</v>
      </c>
      <c r="L67" s="37">
        <v>3.93</v>
      </c>
      <c r="M67">
        <v>117.67</v>
      </c>
      <c r="N67">
        <v>271.27</v>
      </c>
      <c r="O67">
        <v>101.02</v>
      </c>
      <c r="P67">
        <v>1.94</v>
      </c>
      <c r="Q67">
        <v>6.96</v>
      </c>
      <c r="R67" s="93">
        <v>30.18</v>
      </c>
      <c r="S67" s="93">
        <v>30.19</v>
      </c>
      <c r="T67" s="93">
        <v>30.18</v>
      </c>
      <c r="U67">
        <v>2</v>
      </c>
      <c r="V67">
        <v>31.716486</v>
      </c>
      <c r="W67">
        <v>2.2799999999999998</v>
      </c>
      <c r="X67">
        <v>22</v>
      </c>
      <c r="Y67">
        <v>7.34</v>
      </c>
      <c r="Z67">
        <v>7.33</v>
      </c>
      <c r="AA67">
        <v>76.55</v>
      </c>
      <c r="AB67">
        <v>15.31</v>
      </c>
      <c r="AC67">
        <v>32.64</v>
      </c>
      <c r="AD67">
        <v>10.89</v>
      </c>
      <c r="AE67">
        <v>28</v>
      </c>
      <c r="AF67">
        <v>14</v>
      </c>
      <c r="AG67">
        <v>7.79</v>
      </c>
      <c r="AH67">
        <v>15.63</v>
      </c>
      <c r="AI67">
        <v>15.63</v>
      </c>
      <c r="AJ67">
        <v>26.04</v>
      </c>
      <c r="AK67">
        <v>49</v>
      </c>
      <c r="AL67">
        <v>21</v>
      </c>
    </row>
    <row r="68" spans="1:38">
      <c r="A68" t="s">
        <v>110</v>
      </c>
      <c r="B68" s="34">
        <v>260.99</v>
      </c>
      <c r="C68" s="34">
        <v>87</v>
      </c>
      <c r="D68" s="93">
        <f t="shared" ref="D68:D98" si="1">R68+S68+T68</f>
        <v>88.41</v>
      </c>
      <c r="E68" s="34">
        <v>0</v>
      </c>
      <c r="F68" s="34"/>
      <c r="G68" s="34"/>
      <c r="H68" s="34"/>
      <c r="I68" s="34"/>
      <c r="J68" s="37">
        <v>2.98</v>
      </c>
      <c r="K68" s="37">
        <v>2.98</v>
      </c>
      <c r="L68" s="37">
        <v>3.06</v>
      </c>
      <c r="M68">
        <v>117.67</v>
      </c>
      <c r="N68">
        <v>271.27</v>
      </c>
      <c r="O68">
        <v>101.02</v>
      </c>
      <c r="P68">
        <v>1.94</v>
      </c>
      <c r="Q68">
        <v>6.96</v>
      </c>
      <c r="R68" s="93">
        <v>32.74</v>
      </c>
      <c r="S68" s="93">
        <v>26</v>
      </c>
      <c r="T68" s="93">
        <v>29.67</v>
      </c>
      <c r="U68">
        <v>2</v>
      </c>
      <c r="V68">
        <v>22.875551999999999</v>
      </c>
      <c r="W68">
        <v>2.2799999999999998</v>
      </c>
      <c r="X68">
        <v>22</v>
      </c>
      <c r="Y68">
        <v>7.34</v>
      </c>
      <c r="Z68">
        <v>7.33</v>
      </c>
      <c r="AA68">
        <v>61.89</v>
      </c>
      <c r="AB68">
        <v>12.38</v>
      </c>
      <c r="AC68">
        <v>25.64</v>
      </c>
      <c r="AD68">
        <v>8</v>
      </c>
      <c r="AE68">
        <v>23</v>
      </c>
      <c r="AF68">
        <v>12</v>
      </c>
      <c r="AG68">
        <v>8.42</v>
      </c>
      <c r="AH68">
        <v>14.85</v>
      </c>
      <c r="AI68">
        <v>14.85</v>
      </c>
      <c r="AJ68">
        <v>25.08</v>
      </c>
      <c r="AK68">
        <v>39</v>
      </c>
      <c r="AL68">
        <v>16</v>
      </c>
    </row>
    <row r="69" spans="1:38">
      <c r="A69" t="s">
        <v>111</v>
      </c>
      <c r="B69" s="34">
        <v>260.99</v>
      </c>
      <c r="C69" s="34">
        <v>87</v>
      </c>
      <c r="D69" s="93">
        <f t="shared" si="1"/>
        <v>39.129999999999995</v>
      </c>
      <c r="E69" s="34">
        <v>0</v>
      </c>
      <c r="F69" s="34"/>
      <c r="G69" s="34"/>
      <c r="H69" s="34"/>
      <c r="I69" s="34"/>
      <c r="J69" s="37">
        <v>2.09</v>
      </c>
      <c r="K69" s="37">
        <v>2.09</v>
      </c>
      <c r="L69" s="37">
        <v>2.15</v>
      </c>
      <c r="M69">
        <v>117.67</v>
      </c>
      <c r="N69">
        <v>271.27</v>
      </c>
      <c r="O69">
        <v>101.02</v>
      </c>
      <c r="P69">
        <v>1.94</v>
      </c>
      <c r="Q69">
        <v>6.96</v>
      </c>
      <c r="R69" s="93">
        <v>16.059999999999999</v>
      </c>
      <c r="S69" s="93">
        <v>12</v>
      </c>
      <c r="T69" s="93">
        <v>11.07</v>
      </c>
      <c r="U69">
        <v>2</v>
      </c>
      <c r="V69">
        <v>13.956810000000001</v>
      </c>
      <c r="W69">
        <v>2.2799999999999998</v>
      </c>
      <c r="X69">
        <v>25</v>
      </c>
      <c r="Y69">
        <v>8.34</v>
      </c>
      <c r="Z69">
        <v>8.33</v>
      </c>
      <c r="AA69">
        <v>47.23</v>
      </c>
      <c r="AB69">
        <v>9.44</v>
      </c>
      <c r="AC69">
        <v>17.66</v>
      </c>
      <c r="AD69">
        <v>7</v>
      </c>
      <c r="AE69">
        <v>18</v>
      </c>
      <c r="AF69">
        <v>9</v>
      </c>
      <c r="AG69">
        <v>8.98</v>
      </c>
      <c r="AH69">
        <v>15.33</v>
      </c>
      <c r="AI69">
        <v>15.33</v>
      </c>
      <c r="AJ69">
        <v>25.08</v>
      </c>
      <c r="AK69">
        <v>25</v>
      </c>
      <c r="AL69">
        <v>10</v>
      </c>
    </row>
    <row r="70" spans="1:38">
      <c r="A70" t="s">
        <v>112</v>
      </c>
      <c r="B70" s="34">
        <v>260.99</v>
      </c>
      <c r="C70" s="34">
        <v>87</v>
      </c>
      <c r="D70" s="93">
        <f t="shared" si="1"/>
        <v>18.149999999999999</v>
      </c>
      <c r="E70" s="34">
        <v>0</v>
      </c>
      <c r="F70" s="34"/>
      <c r="G70" s="34"/>
      <c r="H70" s="34"/>
      <c r="I70" s="34"/>
      <c r="J70" s="37">
        <v>1.28</v>
      </c>
      <c r="K70" s="37">
        <v>1.28</v>
      </c>
      <c r="L70" s="37">
        <v>1.31</v>
      </c>
      <c r="M70">
        <v>117.67</v>
      </c>
      <c r="N70">
        <v>271.27</v>
      </c>
      <c r="O70">
        <v>101.02</v>
      </c>
      <c r="P70">
        <v>1.94</v>
      </c>
      <c r="Q70">
        <v>6.96</v>
      </c>
      <c r="R70" s="93">
        <v>7.45</v>
      </c>
      <c r="S70" s="93">
        <v>5</v>
      </c>
      <c r="T70" s="93">
        <v>5.7</v>
      </c>
      <c r="U70">
        <v>2</v>
      </c>
      <c r="V70">
        <v>7.7710739999999996</v>
      </c>
      <c r="W70">
        <v>2.2799999999999998</v>
      </c>
      <c r="X70">
        <v>26.33</v>
      </c>
      <c r="Y70">
        <v>8.76</v>
      </c>
      <c r="Z70">
        <v>8.7799999999999994</v>
      </c>
      <c r="AA70">
        <v>32.56</v>
      </c>
      <c r="AB70">
        <v>6.51</v>
      </c>
      <c r="AC70">
        <v>9.75</v>
      </c>
      <c r="AD70">
        <v>6</v>
      </c>
      <c r="AE70">
        <v>15</v>
      </c>
      <c r="AF70">
        <v>8</v>
      </c>
      <c r="AG70">
        <v>8.52</v>
      </c>
      <c r="AH70">
        <v>16.440000000000001</v>
      </c>
      <c r="AI70">
        <v>16.440000000000001</v>
      </c>
      <c r="AJ70">
        <v>25.08</v>
      </c>
      <c r="AK70">
        <v>18</v>
      </c>
      <c r="AL70">
        <v>7</v>
      </c>
    </row>
    <row r="71" spans="1:38">
      <c r="A71" t="s">
        <v>113</v>
      </c>
      <c r="B71" s="34">
        <v>260.99</v>
      </c>
      <c r="C71" s="34">
        <v>87</v>
      </c>
      <c r="D71" s="93">
        <f t="shared" si="1"/>
        <v>8.85</v>
      </c>
      <c r="E71" s="34">
        <v>0</v>
      </c>
      <c r="F71" s="34"/>
      <c r="G71" s="34"/>
      <c r="H71" s="34"/>
      <c r="I71" s="34"/>
      <c r="J71" s="37">
        <v>0.71</v>
      </c>
      <c r="K71" s="37">
        <v>0.71</v>
      </c>
      <c r="L71" s="37">
        <v>0.73</v>
      </c>
      <c r="M71">
        <v>117.67</v>
      </c>
      <c r="N71">
        <v>271.27</v>
      </c>
      <c r="O71">
        <v>101.02</v>
      </c>
      <c r="P71">
        <v>1.94</v>
      </c>
      <c r="Q71">
        <v>6.96</v>
      </c>
      <c r="R71" s="93">
        <v>5</v>
      </c>
      <c r="S71" s="93">
        <v>1</v>
      </c>
      <c r="T71" s="93">
        <v>2.85</v>
      </c>
      <c r="U71">
        <v>2</v>
      </c>
      <c r="V71">
        <v>3.3360180000000001</v>
      </c>
      <c r="W71">
        <v>2.2799999999999998</v>
      </c>
      <c r="X71">
        <v>27.33</v>
      </c>
      <c r="Y71">
        <v>9.1</v>
      </c>
      <c r="Z71">
        <v>9.11</v>
      </c>
      <c r="AA71">
        <v>24.78</v>
      </c>
      <c r="AB71">
        <v>4.96</v>
      </c>
      <c r="AC71">
        <v>1.67</v>
      </c>
      <c r="AD71">
        <v>5</v>
      </c>
      <c r="AE71">
        <v>11</v>
      </c>
      <c r="AF71">
        <v>6</v>
      </c>
      <c r="AG71">
        <v>8.51</v>
      </c>
      <c r="AH71">
        <v>18.79</v>
      </c>
      <c r="AI71">
        <v>18.79</v>
      </c>
      <c r="AJ71">
        <v>25.08</v>
      </c>
      <c r="AK71">
        <v>14</v>
      </c>
      <c r="AL71">
        <v>6</v>
      </c>
    </row>
    <row r="72" spans="1:38">
      <c r="A72" t="s">
        <v>114</v>
      </c>
      <c r="B72" s="34">
        <v>260.99</v>
      </c>
      <c r="C72" s="34">
        <v>87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0.33</v>
      </c>
      <c r="K72" s="37">
        <v>0.33</v>
      </c>
      <c r="L72" s="37">
        <v>0.34</v>
      </c>
      <c r="M72">
        <v>117.67</v>
      </c>
      <c r="N72">
        <v>271.27</v>
      </c>
      <c r="O72">
        <v>101.02</v>
      </c>
      <c r="P72">
        <v>1.94</v>
      </c>
      <c r="Q72">
        <v>6.96</v>
      </c>
      <c r="R72" s="93">
        <v>1</v>
      </c>
      <c r="S72" s="93">
        <v>0</v>
      </c>
      <c r="T72" s="93">
        <v>0.95</v>
      </c>
      <c r="U72">
        <v>2</v>
      </c>
      <c r="V72">
        <v>1.11849</v>
      </c>
      <c r="W72">
        <v>2.2799999999999998</v>
      </c>
      <c r="X72">
        <v>27.83</v>
      </c>
      <c r="Y72">
        <v>9.26</v>
      </c>
      <c r="Z72">
        <v>9.2799999999999994</v>
      </c>
      <c r="AA72">
        <v>16.989999999999998</v>
      </c>
      <c r="AB72">
        <v>3.4</v>
      </c>
      <c r="AC72">
        <v>0.33</v>
      </c>
      <c r="AD72">
        <v>3</v>
      </c>
      <c r="AE72">
        <v>10</v>
      </c>
      <c r="AF72">
        <v>5</v>
      </c>
      <c r="AG72">
        <v>8.5399999999999991</v>
      </c>
      <c r="AH72">
        <v>21.94</v>
      </c>
      <c r="AI72">
        <v>21.94</v>
      </c>
      <c r="AJ72">
        <v>26.04</v>
      </c>
      <c r="AK72">
        <v>11</v>
      </c>
      <c r="AL72">
        <v>4</v>
      </c>
    </row>
    <row r="73" spans="1:38">
      <c r="A73" t="s">
        <v>115</v>
      </c>
      <c r="B73" s="34">
        <v>260.99</v>
      </c>
      <c r="C73" s="34">
        <v>87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117.67</v>
      </c>
      <c r="N73">
        <v>271.27</v>
      </c>
      <c r="O73">
        <v>101.02</v>
      </c>
      <c r="P73">
        <v>1.94</v>
      </c>
      <c r="Q73">
        <v>6.96</v>
      </c>
      <c r="R73" s="93">
        <v>0</v>
      </c>
      <c r="S73" s="93">
        <v>0</v>
      </c>
      <c r="T73" s="93">
        <v>0.1</v>
      </c>
      <c r="U73">
        <v>2</v>
      </c>
      <c r="V73">
        <v>0</v>
      </c>
      <c r="W73">
        <v>2.2799999999999998</v>
      </c>
      <c r="X73">
        <v>28.33</v>
      </c>
      <c r="Y73">
        <v>9.44</v>
      </c>
      <c r="Z73">
        <v>9.44</v>
      </c>
      <c r="AA73">
        <v>9.2100000000000009</v>
      </c>
      <c r="AB73">
        <v>1.84</v>
      </c>
      <c r="AC73">
        <v>0</v>
      </c>
      <c r="AD73">
        <v>1</v>
      </c>
      <c r="AE73">
        <v>1</v>
      </c>
      <c r="AF73">
        <v>1</v>
      </c>
      <c r="AG73">
        <v>8.58</v>
      </c>
      <c r="AH73">
        <v>22.34</v>
      </c>
      <c r="AI73">
        <v>22.34</v>
      </c>
      <c r="AJ73">
        <v>26.04</v>
      </c>
      <c r="AK73">
        <v>7</v>
      </c>
      <c r="AL73">
        <v>3</v>
      </c>
    </row>
    <row r="74" spans="1:38">
      <c r="A74" t="s">
        <v>116</v>
      </c>
      <c r="B74" s="34">
        <v>260.99</v>
      </c>
      <c r="C74" s="34">
        <v>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0.05</v>
      </c>
      <c r="M74">
        <v>117.67</v>
      </c>
      <c r="N74">
        <v>271.27</v>
      </c>
      <c r="O74">
        <v>101.02</v>
      </c>
      <c r="P74">
        <v>1.94</v>
      </c>
      <c r="Q74">
        <v>6.96</v>
      </c>
      <c r="R74" s="93">
        <v>0</v>
      </c>
      <c r="S74" s="93">
        <v>0</v>
      </c>
      <c r="T74" s="93">
        <v>0</v>
      </c>
      <c r="U74">
        <v>2</v>
      </c>
      <c r="V74">
        <v>0</v>
      </c>
      <c r="W74">
        <v>2.2799999999999998</v>
      </c>
      <c r="X74">
        <v>29.33</v>
      </c>
      <c r="Y74">
        <v>9.7799999999999994</v>
      </c>
      <c r="Z74">
        <v>9.77</v>
      </c>
      <c r="AA74">
        <v>1.43</v>
      </c>
      <c r="AB74">
        <v>0.28999999999999998</v>
      </c>
      <c r="AC74">
        <v>0</v>
      </c>
      <c r="AD74">
        <v>0</v>
      </c>
      <c r="AE74">
        <v>0</v>
      </c>
      <c r="AF74">
        <v>0</v>
      </c>
      <c r="AG74">
        <v>8.6199999999999992</v>
      </c>
      <c r="AH74">
        <v>26.24</v>
      </c>
      <c r="AI74">
        <v>26.24</v>
      </c>
      <c r="AJ74">
        <v>26.04</v>
      </c>
      <c r="AK74">
        <v>4</v>
      </c>
      <c r="AL74">
        <v>1</v>
      </c>
    </row>
    <row r="75" spans="1:38">
      <c r="A75" t="s">
        <v>117</v>
      </c>
      <c r="B75" s="34">
        <v>260.99</v>
      </c>
      <c r="C75" s="34">
        <v>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117.67</v>
      </c>
      <c r="N75">
        <v>271.27</v>
      </c>
      <c r="O75">
        <v>101.02</v>
      </c>
      <c r="P75">
        <v>1.86</v>
      </c>
      <c r="Q75">
        <v>6.96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2.31</v>
      </c>
      <c r="X75">
        <v>29.83</v>
      </c>
      <c r="Y75">
        <v>9.9600000000000009</v>
      </c>
      <c r="Z75">
        <v>9.94</v>
      </c>
      <c r="AA75">
        <v>0.8</v>
      </c>
      <c r="AB75">
        <v>0.16</v>
      </c>
      <c r="AC75">
        <v>0</v>
      </c>
      <c r="AD75">
        <v>0</v>
      </c>
      <c r="AE75">
        <v>0</v>
      </c>
      <c r="AF75">
        <v>0</v>
      </c>
      <c r="AG75">
        <v>9.2100000000000009</v>
      </c>
      <c r="AH75">
        <v>28.27</v>
      </c>
      <c r="AI75">
        <v>28.27</v>
      </c>
      <c r="AJ75">
        <v>27.01</v>
      </c>
      <c r="AK75">
        <v>0</v>
      </c>
      <c r="AL75">
        <v>0</v>
      </c>
    </row>
    <row r="76" spans="1:38">
      <c r="A76" t="s">
        <v>118</v>
      </c>
      <c r="B76" s="34">
        <v>260.99</v>
      </c>
      <c r="C76" s="34">
        <v>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117.67</v>
      </c>
      <c r="N76">
        <v>271.27</v>
      </c>
      <c r="O76">
        <v>101.02</v>
      </c>
      <c r="P76">
        <v>1.86</v>
      </c>
      <c r="Q76">
        <v>6.96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2.31</v>
      </c>
      <c r="X76">
        <v>31.15</v>
      </c>
      <c r="Y76">
        <v>10.38</v>
      </c>
      <c r="Z76">
        <v>10.38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9.5500000000000007</v>
      </c>
      <c r="AH76">
        <v>30.31</v>
      </c>
      <c r="AI76">
        <v>30.31</v>
      </c>
      <c r="AJ76">
        <v>27.01</v>
      </c>
      <c r="AK76">
        <v>0</v>
      </c>
      <c r="AL76">
        <v>0</v>
      </c>
    </row>
    <row r="77" spans="1:38">
      <c r="A77" t="s">
        <v>119</v>
      </c>
      <c r="B77" s="34">
        <v>260.99</v>
      </c>
      <c r="C77" s="34">
        <v>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117.67</v>
      </c>
      <c r="N77">
        <v>271.27</v>
      </c>
      <c r="O77">
        <v>101.02</v>
      </c>
      <c r="P77">
        <v>1.86</v>
      </c>
      <c r="Q77">
        <v>6.96</v>
      </c>
      <c r="R77" s="93">
        <v>0</v>
      </c>
      <c r="S77" s="93">
        <v>0</v>
      </c>
      <c r="T77" s="93">
        <v>0</v>
      </c>
      <c r="U77">
        <v>1.92</v>
      </c>
      <c r="V77">
        <v>0</v>
      </c>
      <c r="W77">
        <v>2.31</v>
      </c>
      <c r="X77">
        <v>33.24</v>
      </c>
      <c r="Y77">
        <v>11.08</v>
      </c>
      <c r="Z77">
        <v>11.08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9.8800000000000008</v>
      </c>
      <c r="AH77">
        <v>32.53</v>
      </c>
      <c r="AI77">
        <v>32.53</v>
      </c>
      <c r="AJ77">
        <v>27.01</v>
      </c>
      <c r="AK77">
        <v>0</v>
      </c>
      <c r="AL77">
        <v>0</v>
      </c>
    </row>
    <row r="78" spans="1:38">
      <c r="A78" t="s">
        <v>120</v>
      </c>
      <c r="B78" s="34">
        <v>260.99</v>
      </c>
      <c r="C78" s="34">
        <v>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117.67</v>
      </c>
      <c r="N78">
        <v>271.27</v>
      </c>
      <c r="O78">
        <v>101.02</v>
      </c>
      <c r="P78">
        <v>1.86</v>
      </c>
      <c r="Q78">
        <v>6.96</v>
      </c>
      <c r="R78" s="93">
        <v>0</v>
      </c>
      <c r="S78" s="93">
        <v>0</v>
      </c>
      <c r="T78" s="93">
        <v>0</v>
      </c>
      <c r="U78">
        <v>1.92</v>
      </c>
      <c r="V78">
        <v>0</v>
      </c>
      <c r="W78">
        <v>2.31</v>
      </c>
      <c r="X78">
        <v>37.29</v>
      </c>
      <c r="Y78">
        <v>12.44</v>
      </c>
      <c r="Z78">
        <v>12.43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10.18</v>
      </c>
      <c r="AH78">
        <v>34.770000000000003</v>
      </c>
      <c r="AI78">
        <v>34.770000000000003</v>
      </c>
      <c r="AJ78">
        <v>27.01</v>
      </c>
      <c r="AK78">
        <v>0</v>
      </c>
      <c r="AL78">
        <v>0</v>
      </c>
    </row>
    <row r="79" spans="1:38">
      <c r="A79" t="s">
        <v>121</v>
      </c>
      <c r="B79" s="34">
        <v>260.99</v>
      </c>
      <c r="C79" s="34">
        <v>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117.67</v>
      </c>
      <c r="N79">
        <v>271.27</v>
      </c>
      <c r="O79">
        <v>101.02</v>
      </c>
      <c r="P79">
        <v>1.86</v>
      </c>
      <c r="Q79">
        <v>7.21</v>
      </c>
      <c r="R79" s="93">
        <v>0</v>
      </c>
      <c r="S79" s="93">
        <v>0</v>
      </c>
      <c r="T79" s="93">
        <v>0</v>
      </c>
      <c r="U79">
        <v>1.92</v>
      </c>
      <c r="V79">
        <v>0</v>
      </c>
      <c r="W79">
        <v>2.31</v>
      </c>
      <c r="X79">
        <v>40.6</v>
      </c>
      <c r="Y79">
        <v>13.54</v>
      </c>
      <c r="Z79">
        <v>13.53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10.97</v>
      </c>
      <c r="AH79">
        <v>36.15</v>
      </c>
      <c r="AI79">
        <v>36.15</v>
      </c>
      <c r="AJ79">
        <v>27.01</v>
      </c>
      <c r="AK79">
        <v>0</v>
      </c>
      <c r="AL79">
        <v>0</v>
      </c>
    </row>
    <row r="80" spans="1:38">
      <c r="A80" t="s">
        <v>122</v>
      </c>
      <c r="B80" s="34">
        <v>260.99</v>
      </c>
      <c r="C80" s="34">
        <v>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117.67</v>
      </c>
      <c r="N80">
        <v>271.27</v>
      </c>
      <c r="O80">
        <v>101.02</v>
      </c>
      <c r="P80">
        <v>1.86</v>
      </c>
      <c r="Q80">
        <v>7.21</v>
      </c>
      <c r="R80" s="93">
        <v>0</v>
      </c>
      <c r="S80" s="93">
        <v>0</v>
      </c>
      <c r="T80" s="93">
        <v>0</v>
      </c>
      <c r="U80">
        <v>1.92</v>
      </c>
      <c r="V80">
        <v>0</v>
      </c>
      <c r="W80">
        <v>2.31</v>
      </c>
      <c r="X80">
        <v>42.99</v>
      </c>
      <c r="Y80">
        <v>14.33</v>
      </c>
      <c r="Z80">
        <v>14.33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11.53</v>
      </c>
      <c r="AH80">
        <v>37.1</v>
      </c>
      <c r="AI80">
        <v>37.1</v>
      </c>
      <c r="AJ80">
        <v>27.01</v>
      </c>
      <c r="AK80">
        <v>0</v>
      </c>
      <c r="AL80">
        <v>0</v>
      </c>
    </row>
    <row r="81" spans="1:38">
      <c r="A81" t="s">
        <v>123</v>
      </c>
      <c r="B81" s="34">
        <v>260.99</v>
      </c>
      <c r="C81" s="34">
        <v>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117.67</v>
      </c>
      <c r="N81">
        <v>271.27</v>
      </c>
      <c r="O81">
        <v>101.02</v>
      </c>
      <c r="P81">
        <v>1.86</v>
      </c>
      <c r="Q81">
        <v>7.21</v>
      </c>
      <c r="R81" s="93">
        <v>0</v>
      </c>
      <c r="S81" s="93">
        <v>0</v>
      </c>
      <c r="T81" s="93">
        <v>0</v>
      </c>
      <c r="U81">
        <v>1.92</v>
      </c>
      <c r="V81">
        <v>0</v>
      </c>
      <c r="W81">
        <v>2.31</v>
      </c>
      <c r="X81">
        <v>45.62</v>
      </c>
      <c r="Y81">
        <v>15.21</v>
      </c>
      <c r="Z81">
        <v>15.2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14.04</v>
      </c>
      <c r="AH81">
        <v>41.08</v>
      </c>
      <c r="AI81">
        <v>41.08</v>
      </c>
      <c r="AJ81">
        <v>27.01</v>
      </c>
      <c r="AK81">
        <v>0</v>
      </c>
      <c r="AL81">
        <v>0</v>
      </c>
    </row>
    <row r="82" spans="1:38">
      <c r="A82" t="s">
        <v>124</v>
      </c>
      <c r="B82" s="34">
        <v>260.99</v>
      </c>
      <c r="C82" s="34">
        <v>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117.67</v>
      </c>
      <c r="N82">
        <v>271.27</v>
      </c>
      <c r="O82">
        <v>101.02</v>
      </c>
      <c r="P82">
        <v>1.86</v>
      </c>
      <c r="Q82">
        <v>7.21</v>
      </c>
      <c r="R82" s="93">
        <v>0</v>
      </c>
      <c r="S82" s="93">
        <v>0</v>
      </c>
      <c r="T82" s="93">
        <v>0</v>
      </c>
      <c r="U82">
        <v>1.92</v>
      </c>
      <c r="V82">
        <v>0</v>
      </c>
      <c r="W82">
        <v>2.31</v>
      </c>
      <c r="X82">
        <v>46.92</v>
      </c>
      <c r="Y82">
        <v>15.65</v>
      </c>
      <c r="Z82">
        <v>15.64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14.23</v>
      </c>
      <c r="AH82">
        <v>41.11</v>
      </c>
      <c r="AI82">
        <v>41.11</v>
      </c>
      <c r="AJ82">
        <v>27.01</v>
      </c>
      <c r="AK82">
        <v>0</v>
      </c>
      <c r="AL82">
        <v>0</v>
      </c>
    </row>
    <row r="83" spans="1:38">
      <c r="A83" t="s">
        <v>125</v>
      </c>
      <c r="B83" s="34">
        <v>260.99</v>
      </c>
      <c r="C83" s="34">
        <v>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117.67</v>
      </c>
      <c r="N83">
        <v>271.27</v>
      </c>
      <c r="O83">
        <v>101.02</v>
      </c>
      <c r="P83">
        <v>1.86</v>
      </c>
      <c r="Q83">
        <v>7.21</v>
      </c>
      <c r="R83" s="93">
        <v>0</v>
      </c>
      <c r="S83" s="93">
        <v>0</v>
      </c>
      <c r="T83" s="93">
        <v>0</v>
      </c>
      <c r="U83">
        <v>1.84</v>
      </c>
      <c r="V83">
        <v>0</v>
      </c>
      <c r="W83">
        <v>2.2799999999999998</v>
      </c>
      <c r="X83">
        <v>58.28</v>
      </c>
      <c r="Y83">
        <v>19.43</v>
      </c>
      <c r="Z83">
        <v>19.43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16.73</v>
      </c>
      <c r="AH83">
        <v>48.55</v>
      </c>
      <c r="AI83">
        <v>48.55</v>
      </c>
      <c r="AJ83">
        <v>26.04</v>
      </c>
      <c r="AK83">
        <v>0</v>
      </c>
      <c r="AL83">
        <v>0</v>
      </c>
    </row>
    <row r="84" spans="1:38">
      <c r="A84" t="s">
        <v>126</v>
      </c>
      <c r="B84" s="34">
        <v>260.99</v>
      </c>
      <c r="C84" s="34">
        <v>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117.67</v>
      </c>
      <c r="N84">
        <v>271.27</v>
      </c>
      <c r="O84">
        <v>101.02</v>
      </c>
      <c r="P84">
        <v>1.86</v>
      </c>
      <c r="Q84">
        <v>7.21</v>
      </c>
      <c r="R84" s="93">
        <v>0</v>
      </c>
      <c r="S84" s="93">
        <v>0</v>
      </c>
      <c r="T84" s="93">
        <v>0</v>
      </c>
      <c r="U84">
        <v>1.84</v>
      </c>
      <c r="V84">
        <v>0</v>
      </c>
      <c r="W84">
        <v>2.2799999999999998</v>
      </c>
      <c r="X84">
        <v>57.74</v>
      </c>
      <c r="Y84">
        <v>19.239999999999998</v>
      </c>
      <c r="Z84">
        <v>19.25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16.12</v>
      </c>
      <c r="AH84">
        <v>48.22</v>
      </c>
      <c r="AI84">
        <v>48.22</v>
      </c>
      <c r="AJ84">
        <v>26.04</v>
      </c>
      <c r="AK84">
        <v>0</v>
      </c>
      <c r="AL84">
        <v>0</v>
      </c>
    </row>
    <row r="85" spans="1:38">
      <c r="A85" t="s">
        <v>127</v>
      </c>
      <c r="B85" s="34">
        <v>260.99</v>
      </c>
      <c r="C85" s="34">
        <v>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117.67</v>
      </c>
      <c r="N85">
        <v>271.27</v>
      </c>
      <c r="O85">
        <v>101.02</v>
      </c>
      <c r="P85">
        <v>1.86</v>
      </c>
      <c r="Q85">
        <v>7.21</v>
      </c>
      <c r="R85" s="93">
        <v>0</v>
      </c>
      <c r="S85" s="93">
        <v>0</v>
      </c>
      <c r="T85" s="93">
        <v>0</v>
      </c>
      <c r="U85">
        <v>1.84</v>
      </c>
      <c r="V85">
        <v>0</v>
      </c>
      <c r="W85">
        <v>2.2799999999999998</v>
      </c>
      <c r="X85">
        <v>57.66</v>
      </c>
      <c r="Y85">
        <v>19.22</v>
      </c>
      <c r="Z85">
        <v>19.22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16.010000000000002</v>
      </c>
      <c r="AH85">
        <v>47.49</v>
      </c>
      <c r="AI85">
        <v>47.49</v>
      </c>
      <c r="AJ85">
        <v>26.04</v>
      </c>
      <c r="AK85">
        <v>0</v>
      </c>
      <c r="AL85">
        <v>0</v>
      </c>
    </row>
    <row r="86" spans="1:38">
      <c r="A86" t="s">
        <v>128</v>
      </c>
      <c r="B86" s="34">
        <v>260.99</v>
      </c>
      <c r="C86" s="34">
        <v>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117.67</v>
      </c>
      <c r="N86">
        <v>271.27</v>
      </c>
      <c r="O86">
        <v>72.09</v>
      </c>
      <c r="P86">
        <v>1.86</v>
      </c>
      <c r="Q86">
        <v>7.21</v>
      </c>
      <c r="R86" s="93">
        <v>0</v>
      </c>
      <c r="S86" s="93">
        <v>0</v>
      </c>
      <c r="T86" s="93">
        <v>0</v>
      </c>
      <c r="U86">
        <v>1.84</v>
      </c>
      <c r="V86">
        <v>0</v>
      </c>
      <c r="W86">
        <v>2.2799999999999998</v>
      </c>
      <c r="X86">
        <v>57.38</v>
      </c>
      <c r="Y86">
        <v>19.13</v>
      </c>
      <c r="Z86">
        <v>19.13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15.8</v>
      </c>
      <c r="AH86">
        <v>47.03</v>
      </c>
      <c r="AI86">
        <v>47.03</v>
      </c>
      <c r="AJ86">
        <v>26.04</v>
      </c>
      <c r="AK86">
        <v>0</v>
      </c>
      <c r="AL86">
        <v>0</v>
      </c>
    </row>
    <row r="87" spans="1:38">
      <c r="A87" t="s">
        <v>129</v>
      </c>
      <c r="B87" s="34">
        <v>260.99</v>
      </c>
      <c r="C87" s="34">
        <v>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96.45</v>
      </c>
      <c r="N87">
        <v>271.27</v>
      </c>
      <c r="O87">
        <v>65.59</v>
      </c>
      <c r="P87">
        <v>1.86</v>
      </c>
      <c r="Q87">
        <v>9.06</v>
      </c>
      <c r="R87" s="93">
        <v>0</v>
      </c>
      <c r="S87" s="93">
        <v>0</v>
      </c>
      <c r="T87" s="93">
        <v>0</v>
      </c>
      <c r="U87">
        <v>1.84</v>
      </c>
      <c r="V87">
        <v>0</v>
      </c>
      <c r="W87">
        <v>2.23</v>
      </c>
      <c r="X87">
        <v>56.8</v>
      </c>
      <c r="Y87">
        <v>18.95</v>
      </c>
      <c r="Z87">
        <v>18.93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15.7</v>
      </c>
      <c r="AH87">
        <v>56.08</v>
      </c>
      <c r="AI87">
        <v>56.08</v>
      </c>
      <c r="AJ87">
        <v>26.04</v>
      </c>
      <c r="AK87">
        <v>0</v>
      </c>
      <c r="AL87">
        <v>0</v>
      </c>
    </row>
    <row r="88" spans="1:38">
      <c r="A88" t="s">
        <v>130</v>
      </c>
      <c r="B88" s="34">
        <v>260.99</v>
      </c>
      <c r="C88" s="34">
        <v>74.55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86.8</v>
      </c>
      <c r="N88">
        <v>271.27</v>
      </c>
      <c r="O88">
        <v>48.22</v>
      </c>
      <c r="P88">
        <v>1.86</v>
      </c>
      <c r="Q88">
        <v>8.9</v>
      </c>
      <c r="R88" s="93">
        <v>0</v>
      </c>
      <c r="S88" s="93">
        <v>0</v>
      </c>
      <c r="T88" s="93">
        <v>0</v>
      </c>
      <c r="U88">
        <v>1.84</v>
      </c>
      <c r="V88">
        <v>0</v>
      </c>
      <c r="W88">
        <v>2.23</v>
      </c>
      <c r="X88">
        <v>66.66</v>
      </c>
      <c r="Y88">
        <v>22.22</v>
      </c>
      <c r="Z88">
        <v>22.22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15.59</v>
      </c>
      <c r="AH88">
        <v>55.29</v>
      </c>
      <c r="AI88">
        <v>55.29</v>
      </c>
      <c r="AJ88">
        <v>26.04</v>
      </c>
      <c r="AK88">
        <v>0</v>
      </c>
      <c r="AL88">
        <v>0</v>
      </c>
    </row>
    <row r="89" spans="1:38">
      <c r="A89" t="s">
        <v>131</v>
      </c>
      <c r="B89" s="34">
        <v>260.99</v>
      </c>
      <c r="C89" s="34">
        <v>55.57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67.52</v>
      </c>
      <c r="N89">
        <v>271.27</v>
      </c>
      <c r="O89">
        <v>48.22</v>
      </c>
      <c r="P89">
        <v>1.86</v>
      </c>
      <c r="Q89">
        <v>8.6</v>
      </c>
      <c r="R89" s="93">
        <v>0</v>
      </c>
      <c r="S89" s="93">
        <v>0</v>
      </c>
      <c r="T89" s="93">
        <v>0</v>
      </c>
      <c r="U89">
        <v>1.84</v>
      </c>
      <c r="V89">
        <v>0</v>
      </c>
      <c r="W89">
        <v>2.23</v>
      </c>
      <c r="X89">
        <v>65.66</v>
      </c>
      <c r="Y89">
        <v>21.88</v>
      </c>
      <c r="Z89">
        <v>21.89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15.35</v>
      </c>
      <c r="AH89">
        <v>54.7</v>
      </c>
      <c r="AI89">
        <v>54.7</v>
      </c>
      <c r="AJ89">
        <v>26.04</v>
      </c>
      <c r="AK89">
        <v>0</v>
      </c>
      <c r="AL89">
        <v>0</v>
      </c>
    </row>
    <row r="90" spans="1:38">
      <c r="A90" t="s">
        <v>132</v>
      </c>
      <c r="B90" s="34">
        <v>260.99</v>
      </c>
      <c r="C90" s="34">
        <v>55.57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67.52</v>
      </c>
      <c r="N90">
        <v>271.27</v>
      </c>
      <c r="O90">
        <v>48.22</v>
      </c>
      <c r="P90">
        <v>1.86</v>
      </c>
      <c r="Q90">
        <v>8.4</v>
      </c>
      <c r="R90" s="93">
        <v>0</v>
      </c>
      <c r="S90" s="93">
        <v>0</v>
      </c>
      <c r="T90" s="93">
        <v>0</v>
      </c>
      <c r="U90">
        <v>1.84</v>
      </c>
      <c r="V90">
        <v>0</v>
      </c>
      <c r="W90">
        <v>2.23</v>
      </c>
      <c r="X90">
        <v>64.819999999999993</v>
      </c>
      <c r="Y90">
        <v>21.61</v>
      </c>
      <c r="Z90">
        <v>21.61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15.33</v>
      </c>
      <c r="AH90">
        <v>54.02</v>
      </c>
      <c r="AI90">
        <v>54.02</v>
      </c>
      <c r="AJ90">
        <v>26.04</v>
      </c>
      <c r="AK90">
        <v>0</v>
      </c>
      <c r="AL90">
        <v>0</v>
      </c>
    </row>
    <row r="91" spans="1:38">
      <c r="A91" t="s">
        <v>133</v>
      </c>
      <c r="B91" s="34">
        <v>260.99</v>
      </c>
      <c r="C91" s="34">
        <v>68.03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67.52</v>
      </c>
      <c r="N91">
        <v>271.27</v>
      </c>
      <c r="O91">
        <v>62.69</v>
      </c>
      <c r="P91">
        <v>1.78</v>
      </c>
      <c r="Q91">
        <v>8.4</v>
      </c>
      <c r="R91" s="93">
        <v>0</v>
      </c>
      <c r="S91" s="93">
        <v>0</v>
      </c>
      <c r="T91" s="93">
        <v>0</v>
      </c>
      <c r="U91">
        <v>1.84</v>
      </c>
      <c r="V91">
        <v>0</v>
      </c>
      <c r="W91">
        <v>2.23</v>
      </c>
      <c r="X91">
        <v>64.319999999999993</v>
      </c>
      <c r="Y91">
        <v>21.43</v>
      </c>
      <c r="Z91">
        <v>21.44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20.21</v>
      </c>
      <c r="AH91">
        <v>51.04</v>
      </c>
      <c r="AI91">
        <v>51.04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260.99</v>
      </c>
      <c r="C92" s="34">
        <v>68.03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67.52</v>
      </c>
      <c r="N92">
        <v>271.27</v>
      </c>
      <c r="O92">
        <v>53.05</v>
      </c>
      <c r="P92">
        <v>1.78</v>
      </c>
      <c r="Q92">
        <v>8.25</v>
      </c>
      <c r="R92" s="93">
        <v>0</v>
      </c>
      <c r="S92" s="93">
        <v>0</v>
      </c>
      <c r="T92" s="93">
        <v>0</v>
      </c>
      <c r="U92">
        <v>1.84</v>
      </c>
      <c r="V92">
        <v>0</v>
      </c>
      <c r="W92">
        <v>2.23</v>
      </c>
      <c r="X92">
        <v>63.73</v>
      </c>
      <c r="Y92">
        <v>21.25</v>
      </c>
      <c r="Z92">
        <v>21.24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19.88</v>
      </c>
      <c r="AH92">
        <v>47.79</v>
      </c>
      <c r="AI92">
        <v>47.79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260.99</v>
      </c>
      <c r="C93" s="34">
        <v>68.03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67.52</v>
      </c>
      <c r="N93">
        <v>271.27</v>
      </c>
      <c r="O93">
        <v>46.3</v>
      </c>
      <c r="P93">
        <v>1.78</v>
      </c>
      <c r="Q93">
        <v>8</v>
      </c>
      <c r="R93" s="93">
        <v>0</v>
      </c>
      <c r="S93" s="93">
        <v>0</v>
      </c>
      <c r="T93" s="93">
        <v>0</v>
      </c>
      <c r="U93">
        <v>1.84</v>
      </c>
      <c r="V93">
        <v>0</v>
      </c>
      <c r="W93">
        <v>2.23</v>
      </c>
      <c r="X93">
        <v>63.49</v>
      </c>
      <c r="Y93">
        <v>21.16</v>
      </c>
      <c r="Z93">
        <v>21.16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19.100000000000001</v>
      </c>
      <c r="AH93">
        <v>47.43</v>
      </c>
      <c r="AI93">
        <v>47.43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260.99</v>
      </c>
      <c r="C94" s="34">
        <v>55.57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71.760000000000005</v>
      </c>
      <c r="N94">
        <v>271.27</v>
      </c>
      <c r="O94">
        <v>46.51</v>
      </c>
      <c r="P94">
        <v>1.78</v>
      </c>
      <c r="Q94">
        <v>7.6</v>
      </c>
      <c r="R94" s="93">
        <v>0</v>
      </c>
      <c r="S94" s="93">
        <v>0</v>
      </c>
      <c r="T94" s="93">
        <v>0</v>
      </c>
      <c r="U94">
        <v>1.84</v>
      </c>
      <c r="V94">
        <v>0</v>
      </c>
      <c r="W94">
        <v>2.23</v>
      </c>
      <c r="X94">
        <v>61.51</v>
      </c>
      <c r="Y94">
        <v>20.5</v>
      </c>
      <c r="Z94">
        <v>20.5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18.88</v>
      </c>
      <c r="AH94">
        <v>46.97</v>
      </c>
      <c r="AI94">
        <v>46.97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234.29</v>
      </c>
      <c r="C95" s="34">
        <v>55.57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71.760000000000005</v>
      </c>
      <c r="N95">
        <v>271.27</v>
      </c>
      <c r="O95">
        <v>46.51</v>
      </c>
      <c r="P95">
        <v>1.78</v>
      </c>
      <c r="Q95">
        <v>7.5</v>
      </c>
      <c r="R95" s="93">
        <v>0</v>
      </c>
      <c r="S95" s="93">
        <v>0</v>
      </c>
      <c r="T95" s="93">
        <v>0</v>
      </c>
      <c r="U95">
        <v>1.77</v>
      </c>
      <c r="V95">
        <v>0</v>
      </c>
      <c r="W95">
        <v>2.23</v>
      </c>
      <c r="X95">
        <v>60.95</v>
      </c>
      <c r="Y95">
        <v>20.309999999999999</v>
      </c>
      <c r="Z95">
        <v>20.32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18.21</v>
      </c>
      <c r="AH95">
        <v>46.89</v>
      </c>
      <c r="AI95">
        <v>46.89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223.99</v>
      </c>
      <c r="C96" s="34">
        <v>55.57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71.760000000000005</v>
      </c>
      <c r="N96">
        <v>271.27</v>
      </c>
      <c r="O96">
        <v>46.51</v>
      </c>
      <c r="P96">
        <v>1.78</v>
      </c>
      <c r="Q96">
        <v>7.45</v>
      </c>
      <c r="R96" s="93">
        <v>0</v>
      </c>
      <c r="S96" s="93">
        <v>0</v>
      </c>
      <c r="T96" s="93">
        <v>0</v>
      </c>
      <c r="U96">
        <v>1.77</v>
      </c>
      <c r="V96">
        <v>0</v>
      </c>
      <c r="W96">
        <v>2.23</v>
      </c>
      <c r="X96">
        <v>59.15</v>
      </c>
      <c r="Y96">
        <v>19.72</v>
      </c>
      <c r="Z96">
        <v>19.72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16.88</v>
      </c>
      <c r="AH96">
        <v>46.26</v>
      </c>
      <c r="AI96">
        <v>46.26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185.41</v>
      </c>
      <c r="C97" s="34">
        <v>55.57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71.760000000000005</v>
      </c>
      <c r="N97">
        <v>271.27</v>
      </c>
      <c r="O97">
        <v>46.51</v>
      </c>
      <c r="P97">
        <v>1.78</v>
      </c>
      <c r="Q97">
        <v>7.38</v>
      </c>
      <c r="R97" s="93">
        <v>0</v>
      </c>
      <c r="S97" s="93">
        <v>0</v>
      </c>
      <c r="T97" s="93">
        <v>0</v>
      </c>
      <c r="U97">
        <v>1.77</v>
      </c>
      <c r="V97">
        <v>0</v>
      </c>
      <c r="W97">
        <v>2.23</v>
      </c>
      <c r="X97">
        <v>57.72</v>
      </c>
      <c r="Y97">
        <v>19.239999999999998</v>
      </c>
      <c r="Z97">
        <v>19.239999999999998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16.55</v>
      </c>
      <c r="AH97">
        <v>45.33</v>
      </c>
      <c r="AI97">
        <v>45.33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169.97</v>
      </c>
      <c r="C98" s="34">
        <v>55.57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71.760000000000005</v>
      </c>
      <c r="N98">
        <v>271.27</v>
      </c>
      <c r="O98">
        <v>46.51</v>
      </c>
      <c r="P98">
        <v>1.78</v>
      </c>
      <c r="Q98">
        <v>7.21</v>
      </c>
      <c r="R98" s="93">
        <v>0</v>
      </c>
      <c r="S98" s="93">
        <v>0</v>
      </c>
      <c r="T98" s="93">
        <v>0</v>
      </c>
      <c r="U98">
        <v>1.77</v>
      </c>
      <c r="V98">
        <v>0</v>
      </c>
      <c r="W98">
        <v>2.23</v>
      </c>
      <c r="X98">
        <v>57.24</v>
      </c>
      <c r="Y98">
        <v>19.07</v>
      </c>
      <c r="Z98">
        <v>19.079999999999998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16.21</v>
      </c>
      <c r="AH98">
        <v>44.49</v>
      </c>
      <c r="AI98">
        <v>44.49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5.5364600000000044</v>
      </c>
      <c r="C99" s="34">
        <f t="shared" ref="C99:P99" si="2">SUM(C3:C98)/4000</f>
        <v>1.7181274999999987</v>
      </c>
      <c r="D99" s="93">
        <f t="shared" ref="D99" si="3">SUM(D3:D98)/4000</f>
        <v>0.84889750000000053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8.64925E-2</v>
      </c>
      <c r="K99" s="37">
        <f t="shared" si="2"/>
        <v>8.64925E-2</v>
      </c>
      <c r="L99" s="37">
        <f t="shared" si="2"/>
        <v>8.8662499999999964E-2</v>
      </c>
      <c r="M99">
        <f t="shared" si="2"/>
        <v>2.2644450000000016</v>
      </c>
      <c r="N99">
        <f t="shared" si="2"/>
        <v>5.8098850000000066</v>
      </c>
      <c r="O99">
        <f t="shared" si="2"/>
        <v>1.7672675000000031</v>
      </c>
      <c r="P99">
        <f t="shared" si="2"/>
        <v>4.2650000000000042E-2</v>
      </c>
      <c r="Q99">
        <f t="shared" ref="Q99:AF99" si="5">SUM(Q3:Q98)/4000</f>
        <v>0.17121750000000002</v>
      </c>
      <c r="R99" s="93">
        <f t="shared" si="5"/>
        <v>0.28924250000000001</v>
      </c>
      <c r="S99" s="93">
        <f t="shared" si="5"/>
        <v>0.27905000000000013</v>
      </c>
      <c r="T99" s="93">
        <f t="shared" si="5"/>
        <v>0.28060499999999999</v>
      </c>
      <c r="U99">
        <f t="shared" si="5"/>
        <v>4.4039999999999975E-2</v>
      </c>
      <c r="V99">
        <f t="shared" si="5"/>
        <v>0.86556293849999977</v>
      </c>
      <c r="W99">
        <f t="shared" si="5"/>
        <v>5.358000000000001E-2</v>
      </c>
      <c r="X99">
        <f t="shared" si="5"/>
        <v>0.91136749999999966</v>
      </c>
      <c r="Y99">
        <f t="shared" si="5"/>
        <v>0.3038175000000003</v>
      </c>
      <c r="Z99">
        <f t="shared" si="5"/>
        <v>0.30377000000000026</v>
      </c>
      <c r="AA99">
        <f t="shared" si="5"/>
        <v>1.4898450000000005</v>
      </c>
      <c r="AB99">
        <f t="shared" si="5"/>
        <v>0.29797249999999992</v>
      </c>
      <c r="AC99">
        <f t="shared" si="5"/>
        <v>0.54750749999999981</v>
      </c>
      <c r="AD99">
        <f t="shared" si="5"/>
        <v>0.26286500000000002</v>
      </c>
      <c r="AE99">
        <f t="shared" si="5"/>
        <v>0.3610025</v>
      </c>
      <c r="AF99">
        <f t="shared" si="5"/>
        <v>0.18074750000000001</v>
      </c>
      <c r="AG99">
        <f t="shared" ref="AG99:AM99" si="6">SUM(AG3:AG98)/4000</f>
        <v>0.23214750000000017</v>
      </c>
      <c r="AH99">
        <f t="shared" si="6"/>
        <v>0.72626250000000014</v>
      </c>
      <c r="AI99">
        <f t="shared" si="6"/>
        <v>0.72626250000000014</v>
      </c>
      <c r="AJ99">
        <f t="shared" si="6"/>
        <v>0.59995249999999922</v>
      </c>
      <c r="AK99">
        <f t="shared" si="6"/>
        <v>1.0876250000000001</v>
      </c>
      <c r="AL99">
        <f t="shared" si="6"/>
        <v>0.46287499999999998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254.80404405992829</v>
      </c>
      <c r="L3">
        <v>0.99542037501080094</v>
      </c>
      <c r="M3">
        <v>63.766482587625383</v>
      </c>
      <c r="N3">
        <v>51.8870698735955</v>
      </c>
      <c r="O3">
        <v>73.289093152665998</v>
      </c>
      <c r="P3">
        <v>27.049452734434176</v>
      </c>
      <c r="Q3">
        <v>4</v>
      </c>
      <c r="R3">
        <v>8.0051847051198965</v>
      </c>
      <c r="S3">
        <v>4.9971724787935914</v>
      </c>
      <c r="T3">
        <v>0</v>
      </c>
      <c r="U3">
        <v>56.286326705554494</v>
      </c>
      <c r="V3">
        <v>9.1045999999999996</v>
      </c>
      <c r="W3">
        <v>19.862121917332413</v>
      </c>
      <c r="X3">
        <v>24.596654930928626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23.132100000000001</v>
      </c>
      <c r="AL3">
        <v>1.7337999999999996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21.820499999999996</v>
      </c>
      <c r="AS3">
        <v>10.870719999999997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647.17596745447167</v>
      </c>
      <c r="DN3">
        <v>23.820455163476215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254.80404405992829</v>
      </c>
      <c r="L4">
        <v>0.99542037501080094</v>
      </c>
      <c r="M4">
        <v>63.766482587625383</v>
      </c>
      <c r="N4">
        <v>51.8870698735955</v>
      </c>
      <c r="O4">
        <v>73.289093152665998</v>
      </c>
      <c r="P4">
        <v>27.049452734434176</v>
      </c>
      <c r="Q4">
        <v>4</v>
      </c>
      <c r="R4">
        <v>8.0051847051198965</v>
      </c>
      <c r="S4">
        <v>4.9971724787935914</v>
      </c>
      <c r="T4">
        <v>0</v>
      </c>
      <c r="U4">
        <v>57.335356491538604</v>
      </c>
      <c r="V4">
        <v>9.1045999999999996</v>
      </c>
      <c r="W4">
        <v>19.862121917332413</v>
      </c>
      <c r="X4">
        <v>24.596654930928626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23.132100000000001</v>
      </c>
      <c r="AL4">
        <v>1.7337999999999996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21.820499999999996</v>
      </c>
      <c r="AS4">
        <v>10.870719999999997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648.18775675721542</v>
      </c>
      <c r="DN4">
        <v>23.857695646716547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254.80404405992829</v>
      </c>
      <c r="L5">
        <v>0.99542037501080094</v>
      </c>
      <c r="M5">
        <v>63.766482587625383</v>
      </c>
      <c r="N5">
        <v>51.8870698735955</v>
      </c>
      <c r="O5">
        <v>73.289093152665998</v>
      </c>
      <c r="P5">
        <v>27.049452734434176</v>
      </c>
      <c r="Q5">
        <v>4</v>
      </c>
      <c r="R5">
        <v>8.0051847051198965</v>
      </c>
      <c r="S5">
        <v>4.9971724787935914</v>
      </c>
      <c r="T5">
        <v>0</v>
      </c>
      <c r="U5">
        <v>58.768218332155847</v>
      </c>
      <c r="V5">
        <v>9.1045999999999996</v>
      </c>
      <c r="W5">
        <v>19.862121917332413</v>
      </c>
      <c r="X5">
        <v>23.730403914893618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23.132100000000001</v>
      </c>
      <c r="AL5">
        <v>1.7337999999999996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2.9093999999999993</v>
      </c>
      <c r="AS5">
        <v>10.870719999999997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630.49449671775824</v>
      </c>
      <c r="DN5">
        <v>23.206466510755948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254.80404405992829</v>
      </c>
      <c r="L6">
        <v>0.99542037501080094</v>
      </c>
      <c r="M6">
        <v>63.766482587625383</v>
      </c>
      <c r="N6">
        <v>51.8870698735955</v>
      </c>
      <c r="O6">
        <v>73.289093152665998</v>
      </c>
      <c r="P6">
        <v>27.049452734434176</v>
      </c>
      <c r="Q6">
        <v>4</v>
      </c>
      <c r="R6">
        <v>8.0051847051198965</v>
      </c>
      <c r="S6">
        <v>4.9971724787935914</v>
      </c>
      <c r="T6">
        <v>0</v>
      </c>
      <c r="U6">
        <v>59.958371540513497</v>
      </c>
      <c r="V6">
        <v>9.1045999999999996</v>
      </c>
      <c r="W6">
        <v>19.862121917332413</v>
      </c>
      <c r="X6">
        <v>23.730403914893618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23.132100000000001</v>
      </c>
      <c r="AL6">
        <v>1.7337999999999996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2.9093999999999993</v>
      </c>
      <c r="AS6">
        <v>10.870719999999997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631.64239943159498</v>
      </c>
      <c r="DN6">
        <v>23.248717005276948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202.17791124590951</v>
      </c>
      <c r="L7">
        <v>0.99542037501080094</v>
      </c>
      <c r="M7">
        <v>63.766482587625383</v>
      </c>
      <c r="N7">
        <v>51.8870698735955</v>
      </c>
      <c r="O7">
        <v>73.289093152665998</v>
      </c>
      <c r="P7">
        <v>27.049452734434176</v>
      </c>
      <c r="Q7">
        <v>4</v>
      </c>
      <c r="R7">
        <v>8.0051847051198965</v>
      </c>
      <c r="S7">
        <v>4.9971724787935914</v>
      </c>
      <c r="T7">
        <v>0</v>
      </c>
      <c r="U7">
        <v>61.596844753490963</v>
      </c>
      <c r="V7">
        <v>9.1045999999999996</v>
      </c>
      <c r="W7">
        <v>19.862121917332413</v>
      </c>
      <c r="X7">
        <v>23.730403914893618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23.132100000000001</v>
      </c>
      <c r="AL7">
        <v>1.7337999999999996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2.9093999999999993</v>
      </c>
      <c r="AS7">
        <v>10.870719999999997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582.46480182934545</v>
      </c>
      <c r="DN7">
        <v>21.438655006485202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145.14957120227234</v>
      </c>
      <c r="L8">
        <v>0.99542037501080094</v>
      </c>
      <c r="M8">
        <v>63.766482587625383</v>
      </c>
      <c r="N8">
        <v>51.8870698735955</v>
      </c>
      <c r="O8">
        <v>73.289093152665998</v>
      </c>
      <c r="P8">
        <v>27.049452734434176</v>
      </c>
      <c r="Q8">
        <v>4</v>
      </c>
      <c r="R8">
        <v>8.0051847051198965</v>
      </c>
      <c r="S8">
        <v>4.9971724787935914</v>
      </c>
      <c r="T8">
        <v>0</v>
      </c>
      <c r="U8">
        <v>62.624064753020569</v>
      </c>
      <c r="V8">
        <v>9.1045999999999996</v>
      </c>
      <c r="W8">
        <v>19.862121917332413</v>
      </c>
      <c r="X8">
        <v>23.730403914893618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23.132100000000001</v>
      </c>
      <c r="AL8">
        <v>1.7337999999999996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2.9093999999999993</v>
      </c>
      <c r="AS8">
        <v>10.870719999999997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528.45172156314754</v>
      </c>
      <c r="DN8">
        <v>19.45061522857532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</v>
      </c>
      <c r="L9">
        <v>0.99542037501080094</v>
      </c>
      <c r="M9">
        <v>63.766482587625383</v>
      </c>
      <c r="N9">
        <v>51.8870698735955</v>
      </c>
      <c r="O9">
        <v>73.289093152665998</v>
      </c>
      <c r="P9">
        <v>27.049452734434176</v>
      </c>
      <c r="Q9">
        <v>4</v>
      </c>
      <c r="R9">
        <v>8.0051847051198965</v>
      </c>
      <c r="S9">
        <v>4.9971724787935914</v>
      </c>
      <c r="T9">
        <v>0</v>
      </c>
      <c r="U9">
        <v>62.751214222046158</v>
      </c>
      <c r="V9">
        <v>9.1045999999999996</v>
      </c>
      <c r="W9">
        <v>19.862121917332413</v>
      </c>
      <c r="X9">
        <v>23.730403914893618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23.132100000000001</v>
      </c>
      <c r="AL9">
        <v>1.7337999999999996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2.9093999999999993</v>
      </c>
      <c r="AS9">
        <v>4.726399999999999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517.68139927445895</v>
      </c>
      <c r="DN9">
        <v>19.054195784017232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</v>
      </c>
      <c r="L10">
        <v>0.99542037501080094</v>
      </c>
      <c r="M10">
        <v>63.766482587625383</v>
      </c>
      <c r="N10">
        <v>51.8870698735955</v>
      </c>
      <c r="O10">
        <v>73.289093152665998</v>
      </c>
      <c r="P10">
        <v>27.049452734434176</v>
      </c>
      <c r="Q10">
        <v>4</v>
      </c>
      <c r="R10">
        <v>8.0051847051198965</v>
      </c>
      <c r="S10">
        <v>4.9971724787935914</v>
      </c>
      <c r="T10">
        <v>0</v>
      </c>
      <c r="U10">
        <v>62.751214222046158</v>
      </c>
      <c r="V10">
        <v>9.1045999999999996</v>
      </c>
      <c r="W10">
        <v>19.862121917332413</v>
      </c>
      <c r="X10">
        <v>23.730403914893618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23.132100000000001</v>
      </c>
      <c r="AL10">
        <v>1.7337999999999996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2.9093999999999993</v>
      </c>
      <c r="AS10">
        <v>4.726399999999999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517.68139927445895</v>
      </c>
      <c r="DN10">
        <v>19.054195784017232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</v>
      </c>
      <c r="L11">
        <v>0.96424200518582537</v>
      </c>
      <c r="M11">
        <v>63.766482587625383</v>
      </c>
      <c r="N11">
        <v>51.8870698735955</v>
      </c>
      <c r="O11">
        <v>73.289093152665998</v>
      </c>
      <c r="P11">
        <v>27.049452734434176</v>
      </c>
      <c r="Q11">
        <v>3.8625099075297227</v>
      </c>
      <c r="R11">
        <v>5.0007980845969673</v>
      </c>
      <c r="S11">
        <v>4.8192528735632187</v>
      </c>
      <c r="T11">
        <v>0</v>
      </c>
      <c r="U11">
        <v>62.751214222046158</v>
      </c>
      <c r="V11">
        <v>3.112081720430107</v>
      </c>
      <c r="W11">
        <v>19.862121917332413</v>
      </c>
      <c r="X11">
        <v>23.730403914893618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0</v>
      </c>
      <c r="AI11">
        <v>0</v>
      </c>
      <c r="AJ11">
        <v>0</v>
      </c>
      <c r="AK11">
        <v>23.132100000000001</v>
      </c>
      <c r="AL11">
        <v>1.7337999999999996</v>
      </c>
      <c r="AM11">
        <v>0</v>
      </c>
      <c r="AN11">
        <v>0</v>
      </c>
      <c r="AO11">
        <v>0</v>
      </c>
      <c r="AP11">
        <v>1.4065850969586557</v>
      </c>
      <c r="AQ11">
        <v>0</v>
      </c>
      <c r="AR11">
        <v>2.9093999999999993</v>
      </c>
      <c r="AS11">
        <v>4.726399999999999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508.66959987600819</v>
      </c>
      <c r="DN11">
        <v>18.722502214849563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</v>
      </c>
      <c r="L12">
        <v>0.96424200518582537</v>
      </c>
      <c r="M12">
        <v>63.766482587625383</v>
      </c>
      <c r="N12">
        <v>51.8870698735955</v>
      </c>
      <c r="O12">
        <v>73.289093152665998</v>
      </c>
      <c r="P12">
        <v>27.049452734434176</v>
      </c>
      <c r="Q12">
        <v>3.8625099075297227</v>
      </c>
      <c r="R12">
        <v>5.0007980845969673</v>
      </c>
      <c r="S12">
        <v>4.8192528735632187</v>
      </c>
      <c r="T12">
        <v>0</v>
      </c>
      <c r="U12">
        <v>62.751214222046158</v>
      </c>
      <c r="V12">
        <v>3</v>
      </c>
      <c r="W12">
        <v>19.862121917332413</v>
      </c>
      <c r="X12">
        <v>23.730403914893618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0</v>
      </c>
      <c r="AI12">
        <v>0</v>
      </c>
      <c r="AJ12">
        <v>0</v>
      </c>
      <c r="AK12">
        <v>23.132100000000001</v>
      </c>
      <c r="AL12">
        <v>1.7337999999999996</v>
      </c>
      <c r="AM12">
        <v>0</v>
      </c>
      <c r="AN12">
        <v>0</v>
      </c>
      <c r="AO12">
        <v>0</v>
      </c>
      <c r="AP12">
        <v>1.4065850969586557</v>
      </c>
      <c r="AQ12">
        <v>0</v>
      </c>
      <c r="AR12">
        <v>2.9093999999999993</v>
      </c>
      <c r="AS12">
        <v>4.726399999999999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508.56149718783615</v>
      </c>
      <c r="DN12">
        <v>18.718523182591504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</v>
      </c>
      <c r="L13">
        <v>0.96424200518582537</v>
      </c>
      <c r="M13">
        <v>63.766482587625383</v>
      </c>
      <c r="N13">
        <v>51.8870698735955</v>
      </c>
      <c r="O13">
        <v>73.289093152665998</v>
      </c>
      <c r="P13">
        <v>27.049452734434176</v>
      </c>
      <c r="Q13">
        <v>3.8625099075297227</v>
      </c>
      <c r="R13">
        <v>5.0007980845969673</v>
      </c>
      <c r="S13">
        <v>4.8192528735632187</v>
      </c>
      <c r="T13">
        <v>0</v>
      </c>
      <c r="U13">
        <v>62.751214222046158</v>
      </c>
      <c r="V13">
        <v>3</v>
      </c>
      <c r="W13">
        <v>5</v>
      </c>
      <c r="X13">
        <v>23.730403914893618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0</v>
      </c>
      <c r="AI13">
        <v>0</v>
      </c>
      <c r="AJ13">
        <v>0</v>
      </c>
      <c r="AK13">
        <v>23.132100000000001</v>
      </c>
      <c r="AL13">
        <v>1.7337999999999996</v>
      </c>
      <c r="AM13">
        <v>0</v>
      </c>
      <c r="AN13">
        <v>0</v>
      </c>
      <c r="AO13">
        <v>0</v>
      </c>
      <c r="AP13">
        <v>1.4065850969586557</v>
      </c>
      <c r="AQ13">
        <v>0</v>
      </c>
      <c r="AR13">
        <v>2.9093999999999993</v>
      </c>
      <c r="AS13">
        <v>4.726399999999999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494.22698039902053</v>
      </c>
      <c r="DN13">
        <v>18.19091805407465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</v>
      </c>
      <c r="L14">
        <v>0.96424200518582537</v>
      </c>
      <c r="M14">
        <v>63.766482587625383</v>
      </c>
      <c r="N14">
        <v>51.8870698735955</v>
      </c>
      <c r="O14">
        <v>73.289093152665998</v>
      </c>
      <c r="P14">
        <v>27.049452734434176</v>
      </c>
      <c r="Q14">
        <v>3.8625099075297227</v>
      </c>
      <c r="R14">
        <v>5.0007980845969673</v>
      </c>
      <c r="S14">
        <v>4.8192528735632187</v>
      </c>
      <c r="T14">
        <v>0</v>
      </c>
      <c r="U14">
        <v>62.751214222046158</v>
      </c>
      <c r="V14">
        <v>3</v>
      </c>
      <c r="W14">
        <v>5</v>
      </c>
      <c r="X14">
        <v>23.730403914893618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0</v>
      </c>
      <c r="AI14">
        <v>0</v>
      </c>
      <c r="AJ14">
        <v>0</v>
      </c>
      <c r="AK14">
        <v>23.132100000000001</v>
      </c>
      <c r="AL14">
        <v>1.7337999999999996</v>
      </c>
      <c r="AM14">
        <v>0</v>
      </c>
      <c r="AN14">
        <v>0</v>
      </c>
      <c r="AO14">
        <v>0</v>
      </c>
      <c r="AP14">
        <v>1.4065850969586557</v>
      </c>
      <c r="AQ14">
        <v>0</v>
      </c>
      <c r="AR14">
        <v>2.9093999999999993</v>
      </c>
      <c r="AS14">
        <v>4.726399999999999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494.22698039902053</v>
      </c>
      <c r="DN14">
        <v>18.19091805407465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</v>
      </c>
      <c r="L15">
        <v>0.96424200518582537</v>
      </c>
      <c r="M15">
        <v>68.957271874482686</v>
      </c>
      <c r="N15">
        <v>51.8870698735955</v>
      </c>
      <c r="O15">
        <v>73.289093152665998</v>
      </c>
      <c r="P15">
        <v>27.049452734434176</v>
      </c>
      <c r="Q15">
        <v>3.8625099075297227</v>
      </c>
      <c r="R15">
        <v>5.0007980845969673</v>
      </c>
      <c r="S15">
        <v>4.8192528735632187</v>
      </c>
      <c r="T15">
        <v>0</v>
      </c>
      <c r="U15">
        <v>62.751214222046158</v>
      </c>
      <c r="V15">
        <v>3</v>
      </c>
      <c r="W15">
        <v>5</v>
      </c>
      <c r="X15">
        <v>23.730403914893618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0</v>
      </c>
      <c r="AI15">
        <v>0</v>
      </c>
      <c r="AJ15">
        <v>0</v>
      </c>
      <c r="AK15">
        <v>23.132100000000001</v>
      </c>
      <c r="AL15">
        <v>1.7337999999999996</v>
      </c>
      <c r="AM15">
        <v>0</v>
      </c>
      <c r="AN15">
        <v>0</v>
      </c>
      <c r="AO15">
        <v>0</v>
      </c>
      <c r="AP15">
        <v>5.2364349989576828</v>
      </c>
      <c r="AQ15">
        <v>0</v>
      </c>
      <c r="AR15">
        <v>2.9093999999999993</v>
      </c>
      <c r="AS15">
        <v>4.726399999999999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517.91787447316472</v>
      </c>
      <c r="DN15">
        <v>3.5206631687867915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</v>
      </c>
      <c r="L16">
        <v>0.96424200518582537</v>
      </c>
      <c r="M16">
        <v>68.957271874482686</v>
      </c>
      <c r="N16">
        <v>51.8870698735955</v>
      </c>
      <c r="O16">
        <v>73.289093152665998</v>
      </c>
      <c r="P16">
        <v>27.049452734434176</v>
      </c>
      <c r="Q16">
        <v>3.8625099075297227</v>
      </c>
      <c r="R16">
        <v>5.0007980845969673</v>
      </c>
      <c r="S16">
        <v>4.8192528735632187</v>
      </c>
      <c r="T16">
        <v>0</v>
      </c>
      <c r="U16">
        <v>62.751214222046158</v>
      </c>
      <c r="V16">
        <v>3</v>
      </c>
      <c r="W16">
        <v>5</v>
      </c>
      <c r="X16">
        <v>23.730403914893618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0</v>
      </c>
      <c r="AI16">
        <v>0</v>
      </c>
      <c r="AJ16">
        <v>0</v>
      </c>
      <c r="AK16">
        <v>23.132100000000001</v>
      </c>
      <c r="AL16">
        <v>1.7337999999999996</v>
      </c>
      <c r="AM16">
        <v>0</v>
      </c>
      <c r="AN16">
        <v>0</v>
      </c>
      <c r="AO16">
        <v>0</v>
      </c>
      <c r="AP16">
        <v>5.2364349989576828</v>
      </c>
      <c r="AQ16">
        <v>0</v>
      </c>
      <c r="AR16">
        <v>2.9093999999999993</v>
      </c>
      <c r="AS16">
        <v>4.726399999999999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517.91787447316472</v>
      </c>
      <c r="DN16">
        <v>3.5206631687867915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</v>
      </c>
      <c r="L17">
        <v>0.96424200518582537</v>
      </c>
      <c r="M17">
        <v>68.957271874482686</v>
      </c>
      <c r="N17">
        <v>51.8870698735955</v>
      </c>
      <c r="O17">
        <v>73.289093152665998</v>
      </c>
      <c r="P17">
        <v>27.049452734434176</v>
      </c>
      <c r="Q17">
        <v>3.8625099075297227</v>
      </c>
      <c r="R17">
        <v>5.0007980845969673</v>
      </c>
      <c r="S17">
        <v>4.8192528735632187</v>
      </c>
      <c r="T17">
        <v>0</v>
      </c>
      <c r="U17">
        <v>62.751214222046158</v>
      </c>
      <c r="V17">
        <v>3</v>
      </c>
      <c r="W17">
        <v>5</v>
      </c>
      <c r="X17">
        <v>23.730403914893618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8.3183999999999987</v>
      </c>
      <c r="AI17">
        <v>0</v>
      </c>
      <c r="AJ17">
        <v>0</v>
      </c>
      <c r="AK17">
        <v>23.132100000000001</v>
      </c>
      <c r="AL17">
        <v>1.7337999999999996</v>
      </c>
      <c r="AM17">
        <v>0</v>
      </c>
      <c r="AN17">
        <v>0</v>
      </c>
      <c r="AO17">
        <v>0</v>
      </c>
      <c r="AP17">
        <v>5.2364349989576828</v>
      </c>
      <c r="AQ17">
        <v>0</v>
      </c>
      <c r="AR17">
        <v>2.9093999999999993</v>
      </c>
      <c r="AS17">
        <v>4.726399999999999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525.94097127316468</v>
      </c>
      <c r="DN17">
        <v>3.8159663687867909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</v>
      </c>
      <c r="L18">
        <v>0.96424200518582537</v>
      </c>
      <c r="M18">
        <v>68.957271874482686</v>
      </c>
      <c r="N18">
        <v>51.8870698735955</v>
      </c>
      <c r="O18">
        <v>73.289093152665998</v>
      </c>
      <c r="P18">
        <v>27.049452734434176</v>
      </c>
      <c r="Q18">
        <v>3.8625099075297227</v>
      </c>
      <c r="R18">
        <v>5.0007980845969673</v>
      </c>
      <c r="S18">
        <v>4.8192528735632187</v>
      </c>
      <c r="T18">
        <v>0</v>
      </c>
      <c r="U18">
        <v>62.751214222046158</v>
      </c>
      <c r="V18">
        <v>3</v>
      </c>
      <c r="W18">
        <v>5</v>
      </c>
      <c r="X18">
        <v>23.730403914893618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8.3183999999999987</v>
      </c>
      <c r="AI18">
        <v>0</v>
      </c>
      <c r="AJ18">
        <v>0</v>
      </c>
      <c r="AK18">
        <v>23.132100000000001</v>
      </c>
      <c r="AL18">
        <v>1.7337999999999996</v>
      </c>
      <c r="AM18">
        <v>0</v>
      </c>
      <c r="AN18">
        <v>0</v>
      </c>
      <c r="AO18">
        <v>0</v>
      </c>
      <c r="AP18">
        <v>5.2364349989576828</v>
      </c>
      <c r="AQ18">
        <v>0</v>
      </c>
      <c r="AR18">
        <v>2.9093999999999993</v>
      </c>
      <c r="AS18">
        <v>4.726399999999999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525.94097127316468</v>
      </c>
      <c r="DN18">
        <v>3.8159663687867909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</v>
      </c>
      <c r="L19">
        <v>0.96424200518582537</v>
      </c>
      <c r="M19">
        <v>68.957271874482686</v>
      </c>
      <c r="N19">
        <v>51.8870698735955</v>
      </c>
      <c r="O19">
        <v>73.289093152665998</v>
      </c>
      <c r="P19">
        <v>27.049452734434176</v>
      </c>
      <c r="Q19">
        <v>3.8625099075297227</v>
      </c>
      <c r="R19">
        <v>5.0007980845969673</v>
      </c>
      <c r="S19">
        <v>4.8192528735632187</v>
      </c>
      <c r="T19">
        <v>0</v>
      </c>
      <c r="U19">
        <v>62.751214222046158</v>
      </c>
      <c r="V19">
        <v>3</v>
      </c>
      <c r="W19">
        <v>19.862121917332413</v>
      </c>
      <c r="X19">
        <v>23.730403914893618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8.3183999999999987</v>
      </c>
      <c r="AI19">
        <v>0</v>
      </c>
      <c r="AJ19">
        <v>0</v>
      </c>
      <c r="AK19">
        <v>23.132100000000001</v>
      </c>
      <c r="AL19">
        <v>1.7337999999999996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21.820499999999996</v>
      </c>
      <c r="AS19">
        <v>4.726399999999999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554.82157748207146</v>
      </c>
      <c r="DN19">
        <v>4.8787321752134867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</v>
      </c>
      <c r="L20">
        <v>0.96424200518582537</v>
      </c>
      <c r="M20">
        <v>68.957271874482686</v>
      </c>
      <c r="N20">
        <v>51.8870698735955</v>
      </c>
      <c r="O20">
        <v>73.289093152665998</v>
      </c>
      <c r="P20">
        <v>27.049452734434176</v>
      </c>
      <c r="Q20">
        <v>3.8625099075297227</v>
      </c>
      <c r="R20">
        <v>5.0007980845969673</v>
      </c>
      <c r="S20">
        <v>4.8192528735632187</v>
      </c>
      <c r="T20">
        <v>0</v>
      </c>
      <c r="U20">
        <v>62.751214222046158</v>
      </c>
      <c r="V20">
        <v>3</v>
      </c>
      <c r="W20">
        <v>19.862121917332413</v>
      </c>
      <c r="X20">
        <v>23.730403914893618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8.3183999999999987</v>
      </c>
      <c r="AI20">
        <v>0</v>
      </c>
      <c r="AJ20">
        <v>0</v>
      </c>
      <c r="AK20">
        <v>23.132100000000001</v>
      </c>
      <c r="AL20">
        <v>1.7337999999999996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21.820499999999996</v>
      </c>
      <c r="AS20">
        <v>4.726399999999999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554.82157748207146</v>
      </c>
      <c r="DN20">
        <v>4.8787321752134867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146.99966733200267</v>
      </c>
      <c r="L21">
        <v>0.96424200518582537</v>
      </c>
      <c r="M21">
        <v>68.957271874482686</v>
      </c>
      <c r="N21">
        <v>51.8870698735955</v>
      </c>
      <c r="O21">
        <v>73.289093152665998</v>
      </c>
      <c r="P21">
        <v>27.049452734434176</v>
      </c>
      <c r="Q21">
        <v>3.8625099075297227</v>
      </c>
      <c r="R21">
        <v>5.0007980845969673</v>
      </c>
      <c r="S21">
        <v>4.8192528735632187</v>
      </c>
      <c r="T21">
        <v>0</v>
      </c>
      <c r="U21">
        <v>62.751214222046158</v>
      </c>
      <c r="V21">
        <v>9.1045999999999996</v>
      </c>
      <c r="W21">
        <v>19.862121917332413</v>
      </c>
      <c r="X21">
        <v>23.730403914893618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8.3183999999999987</v>
      </c>
      <c r="AI21">
        <v>0</v>
      </c>
      <c r="AJ21">
        <v>0</v>
      </c>
      <c r="AK21">
        <v>23.132100000000001</v>
      </c>
      <c r="AL21">
        <v>1.7337999999999996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2.9093999999999993</v>
      </c>
      <c r="AS21">
        <v>4.726399999999999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549.22088767378807</v>
      </c>
      <c r="DN21">
        <v>4.6725893154995886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184.99953919174231</v>
      </c>
      <c r="L22">
        <v>0.96424200518582537</v>
      </c>
      <c r="M22">
        <v>68.957271874482686</v>
      </c>
      <c r="N22">
        <v>51.8870698735955</v>
      </c>
      <c r="O22">
        <v>73.289093152665998</v>
      </c>
      <c r="P22">
        <v>27.049452734434176</v>
      </c>
      <c r="Q22">
        <v>3.8625099075297227</v>
      </c>
      <c r="R22">
        <v>5.0007980845969673</v>
      </c>
      <c r="S22">
        <v>4.8192528735632187</v>
      </c>
      <c r="T22">
        <v>0</v>
      </c>
      <c r="U22">
        <v>62.751214222046158</v>
      </c>
      <c r="V22">
        <v>9.1045999999999996</v>
      </c>
      <c r="W22">
        <v>19.862121917332413</v>
      </c>
      <c r="X22">
        <v>23.730403914893618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8.3183999999999987</v>
      </c>
      <c r="AI22">
        <v>0</v>
      </c>
      <c r="AJ22">
        <v>0</v>
      </c>
      <c r="AK22">
        <v>23.132100000000001</v>
      </c>
      <c r="AL22">
        <v>1.7337999999999996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2.9093999999999993</v>
      </c>
      <c r="AS22">
        <v>4.726399999999999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585.87176408250707</v>
      </c>
      <c r="DN22">
        <v>6.0215847665203164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233.12407199222324</v>
      </c>
      <c r="L23">
        <v>0.96424200518582537</v>
      </c>
      <c r="M23">
        <v>68.957271874482686</v>
      </c>
      <c r="N23">
        <v>51.8870698735955</v>
      </c>
      <c r="O23">
        <v>73.289093152665998</v>
      </c>
      <c r="P23">
        <v>27.049452734434176</v>
      </c>
      <c r="Q23">
        <v>3.8625099075297227</v>
      </c>
      <c r="R23">
        <v>5.0007980845969673</v>
      </c>
      <c r="S23">
        <v>4.8192528735632187</v>
      </c>
      <c r="T23">
        <v>0</v>
      </c>
      <c r="U23">
        <v>62.751214222046158</v>
      </c>
      <c r="V23">
        <v>9.1045999999999996</v>
      </c>
      <c r="W23">
        <v>19.862121917332413</v>
      </c>
      <c r="X23">
        <v>23.730403914893618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8.3183999999999987</v>
      </c>
      <c r="AI23">
        <v>0</v>
      </c>
      <c r="AJ23">
        <v>0</v>
      </c>
      <c r="AK23">
        <v>23.132100000000001</v>
      </c>
      <c r="AL23">
        <v>6.9351999999999983</v>
      </c>
      <c r="AM23">
        <v>0</v>
      </c>
      <c r="AN23">
        <v>0</v>
      </c>
      <c r="AO23">
        <v>0</v>
      </c>
      <c r="AP23">
        <v>5.2364349989576828</v>
      </c>
      <c r="AQ23">
        <v>0</v>
      </c>
      <c r="AR23">
        <v>2.9093999999999993</v>
      </c>
      <c r="AS23">
        <v>4.726399999999999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640.99829275562172</v>
      </c>
      <c r="DN23">
        <v>8.0508387958855323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254.80404405992829</v>
      </c>
      <c r="L24">
        <v>0.96424200518582537</v>
      </c>
      <c r="M24">
        <v>68.957271874482686</v>
      </c>
      <c r="N24">
        <v>51.8870698735955</v>
      </c>
      <c r="O24">
        <v>73.289093152665998</v>
      </c>
      <c r="P24">
        <v>27.049452734434176</v>
      </c>
      <c r="Q24">
        <v>3.8625099075297227</v>
      </c>
      <c r="R24">
        <v>5.0007980845969673</v>
      </c>
      <c r="S24">
        <v>4.8192528735632187</v>
      </c>
      <c r="T24">
        <v>0</v>
      </c>
      <c r="U24">
        <v>62.751214222046158</v>
      </c>
      <c r="V24">
        <v>9.1045999999999996</v>
      </c>
      <c r="W24">
        <v>19.862121917332413</v>
      </c>
      <c r="X24">
        <v>23.730403914893618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16.636799999999997</v>
      </c>
      <c r="AI24">
        <v>0</v>
      </c>
      <c r="AJ24">
        <v>0</v>
      </c>
      <c r="AK24">
        <v>23.132100000000001</v>
      </c>
      <c r="AL24">
        <v>59.217938999999994</v>
      </c>
      <c r="AM24">
        <v>0</v>
      </c>
      <c r="AN24">
        <v>0</v>
      </c>
      <c r="AO24">
        <v>0</v>
      </c>
      <c r="AP24">
        <v>5.2364349989576828</v>
      </c>
      <c r="AQ24">
        <v>10.786490000000001</v>
      </c>
      <c r="AR24">
        <v>2.9093999999999993</v>
      </c>
      <c r="AS24">
        <v>4.726399999999999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730.76199345351426</v>
      </c>
      <c r="DN24">
        <v>11.354739165698042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254.80404405992829</v>
      </c>
      <c r="L25">
        <v>0.96424200518582537</v>
      </c>
      <c r="M25">
        <v>63.766482587625383</v>
      </c>
      <c r="N25">
        <v>51.8870698735955</v>
      </c>
      <c r="O25">
        <v>73.289093152665998</v>
      </c>
      <c r="P25">
        <v>27.049452734434176</v>
      </c>
      <c r="Q25">
        <v>3.8625099075297227</v>
      </c>
      <c r="R25">
        <v>18.623057732761975</v>
      </c>
      <c r="S25">
        <v>4.8192528735632187</v>
      </c>
      <c r="T25">
        <v>0</v>
      </c>
      <c r="U25">
        <v>62.751214222046158</v>
      </c>
      <c r="V25">
        <v>9.1045999999999996</v>
      </c>
      <c r="W25">
        <v>19.459727829694319</v>
      </c>
      <c r="X25">
        <v>23.72440680110715</v>
      </c>
      <c r="Y25">
        <v>0</v>
      </c>
      <c r="Z25">
        <v>0</v>
      </c>
      <c r="AA25">
        <v>0</v>
      </c>
      <c r="AB25">
        <v>5.7837519999999998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24.955200000000001</v>
      </c>
      <c r="AI25">
        <v>0</v>
      </c>
      <c r="AJ25">
        <v>0</v>
      </c>
      <c r="AK25">
        <v>23.132100000000001</v>
      </c>
      <c r="AL25">
        <v>59.217938999999994</v>
      </c>
      <c r="AM25">
        <v>0</v>
      </c>
      <c r="AN25">
        <v>0</v>
      </c>
      <c r="AO25">
        <v>0</v>
      </c>
      <c r="AP25">
        <v>5.2364349989576828</v>
      </c>
      <c r="AQ25">
        <v>10.786490000000001</v>
      </c>
      <c r="AR25">
        <v>2.9093999999999993</v>
      </c>
      <c r="AS25">
        <v>4.726399999999999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737.111068076641</v>
      </c>
      <c r="DN25">
        <v>27.130895702454488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254.80404405992829</v>
      </c>
      <c r="L26">
        <v>0.96424200518582537</v>
      </c>
      <c r="M26">
        <v>63.766482587625383</v>
      </c>
      <c r="N26">
        <v>51.8870698735955</v>
      </c>
      <c r="O26">
        <v>73.289093152665998</v>
      </c>
      <c r="P26">
        <v>27.049452734434176</v>
      </c>
      <c r="Q26">
        <v>3.8625099075297227</v>
      </c>
      <c r="R26">
        <v>8.0051847051198965</v>
      </c>
      <c r="S26">
        <v>4.8192528735632187</v>
      </c>
      <c r="T26">
        <v>0</v>
      </c>
      <c r="U26">
        <v>62.751214222046158</v>
      </c>
      <c r="V26">
        <v>9.1045999999999996</v>
      </c>
      <c r="W26">
        <v>19.863061608670851</v>
      </c>
      <c r="X26">
        <v>23.72440680110715</v>
      </c>
      <c r="Y26">
        <v>0</v>
      </c>
      <c r="Z26">
        <v>0</v>
      </c>
      <c r="AA26">
        <v>3.0883723950397339</v>
      </c>
      <c r="AB26">
        <v>5.7837519999999998</v>
      </c>
      <c r="AC26">
        <v>0</v>
      </c>
      <c r="AD26">
        <v>4.0033800000000008</v>
      </c>
      <c r="AE26">
        <v>14.475188000000001</v>
      </c>
      <c r="AF26">
        <v>6.1515000000000013</v>
      </c>
      <c r="AG26">
        <v>0</v>
      </c>
      <c r="AH26">
        <v>33.273599999999995</v>
      </c>
      <c r="AI26">
        <v>1.6772999999999996</v>
      </c>
      <c r="AJ26">
        <v>0</v>
      </c>
      <c r="AK26">
        <v>23.132100000000001</v>
      </c>
      <c r="AL26">
        <v>59.217938999999994</v>
      </c>
      <c r="AM26">
        <v>2.2830599999999994</v>
      </c>
      <c r="AN26">
        <v>0</v>
      </c>
      <c r="AO26">
        <v>0</v>
      </c>
      <c r="AP26">
        <v>5.2364349989576828</v>
      </c>
      <c r="AQ26">
        <v>21.572980000000001</v>
      </c>
      <c r="AR26">
        <v>2.9093999999999993</v>
      </c>
      <c r="AS26">
        <v>4.726399999999999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763.32616360666611</v>
      </c>
      <c r="DN26">
        <v>28.095857318803624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254.80404405992829</v>
      </c>
      <c r="L27">
        <v>0.96424200518582537</v>
      </c>
      <c r="M27">
        <v>63.766482587625383</v>
      </c>
      <c r="N27">
        <v>51.8870698735955</v>
      </c>
      <c r="O27">
        <v>73.289093152665998</v>
      </c>
      <c r="P27">
        <v>27.049452734434176</v>
      </c>
      <c r="Q27">
        <v>3.8625099075297227</v>
      </c>
      <c r="R27">
        <v>5.0007980845969673</v>
      </c>
      <c r="S27">
        <v>4.8192528735632187</v>
      </c>
      <c r="T27">
        <v>0</v>
      </c>
      <c r="U27">
        <v>62.751214222046158</v>
      </c>
      <c r="V27">
        <v>9.1045999999999996</v>
      </c>
      <c r="W27">
        <v>19.863061608670851</v>
      </c>
      <c r="X27">
        <v>23.72440680110715</v>
      </c>
      <c r="Y27">
        <v>0</v>
      </c>
      <c r="Z27">
        <v>0.96619999999999995</v>
      </c>
      <c r="AA27">
        <v>6.176744790079467</v>
      </c>
      <c r="AB27">
        <v>11.567504</v>
      </c>
      <c r="AC27">
        <v>0</v>
      </c>
      <c r="AD27">
        <v>8.0067600000000017</v>
      </c>
      <c r="AE27">
        <v>21.712782000000004</v>
      </c>
      <c r="AF27">
        <v>12.303000000000003</v>
      </c>
      <c r="AG27">
        <v>0</v>
      </c>
      <c r="AH27">
        <v>45.751199999999997</v>
      </c>
      <c r="AI27">
        <v>7.1810803999999981</v>
      </c>
      <c r="AJ27">
        <v>0</v>
      </c>
      <c r="AK27">
        <v>23.132100000000001</v>
      </c>
      <c r="AL27">
        <v>59.217938999999994</v>
      </c>
      <c r="AM27">
        <v>4.6363679999999992</v>
      </c>
      <c r="AN27">
        <v>0</v>
      </c>
      <c r="AO27">
        <v>0</v>
      </c>
      <c r="AP27">
        <v>1.4065850969586557</v>
      </c>
      <c r="AQ27">
        <v>32.359470000000002</v>
      </c>
      <c r="AR27">
        <v>2.9093999999999993</v>
      </c>
      <c r="AS27">
        <v>4.726399999999999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813.01517729917498</v>
      </c>
      <c r="DN27">
        <v>29.92458389881245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254.80404405992829</v>
      </c>
      <c r="L28">
        <v>0.96424200518582537</v>
      </c>
      <c r="M28">
        <v>63.766482587625383</v>
      </c>
      <c r="N28">
        <v>51.8870698735955</v>
      </c>
      <c r="O28">
        <v>73.289093152665998</v>
      </c>
      <c r="P28">
        <v>27.049452734434176</v>
      </c>
      <c r="Q28">
        <v>3.8625099075297227</v>
      </c>
      <c r="R28">
        <v>5.0007980845969673</v>
      </c>
      <c r="S28">
        <v>4.8192528735632187</v>
      </c>
      <c r="T28">
        <v>0</v>
      </c>
      <c r="U28">
        <v>62.751214222046158</v>
      </c>
      <c r="V28">
        <v>9.1045999999999996</v>
      </c>
      <c r="W28">
        <v>19.863061608670851</v>
      </c>
      <c r="X28">
        <v>23.72440680110715</v>
      </c>
      <c r="Y28">
        <v>0</v>
      </c>
      <c r="Z28">
        <v>5.727633599999999</v>
      </c>
      <c r="AA28">
        <v>11.451268431046206</v>
      </c>
      <c r="AB28">
        <v>17.351255999999996</v>
      </c>
      <c r="AC28">
        <v>4.25068</v>
      </c>
      <c r="AD28">
        <v>12.0379896</v>
      </c>
      <c r="AE28">
        <v>21.712782000000004</v>
      </c>
      <c r="AF28">
        <v>20.258940000000003</v>
      </c>
      <c r="AG28">
        <v>0</v>
      </c>
      <c r="AH28">
        <v>58.228799999999993</v>
      </c>
      <c r="AI28">
        <v>7.1810803999999981</v>
      </c>
      <c r="AJ28">
        <v>0</v>
      </c>
      <c r="AK28">
        <v>23.132100000000001</v>
      </c>
      <c r="AL28">
        <v>2.6006999999999998</v>
      </c>
      <c r="AM28">
        <v>6.9405023999999997</v>
      </c>
      <c r="AN28">
        <v>0</v>
      </c>
      <c r="AO28">
        <v>0</v>
      </c>
      <c r="AP28">
        <v>1.4065850969586557</v>
      </c>
      <c r="AQ28">
        <v>43.145960000000002</v>
      </c>
      <c r="AR28">
        <v>2.9093999999999993</v>
      </c>
      <c r="AS28">
        <v>4.726399999999999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813.9877986627954</v>
      </c>
      <c r="DN28">
        <v>29.960506776158645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254.80404405992829</v>
      </c>
      <c r="L29">
        <v>4.0021916884430579</v>
      </c>
      <c r="M29">
        <v>63.766482587625383</v>
      </c>
      <c r="N29">
        <v>51.8870698735955</v>
      </c>
      <c r="O29">
        <v>73.289093152665998</v>
      </c>
      <c r="P29">
        <v>27.049452734434176</v>
      </c>
      <c r="Q29">
        <v>3.8625099075297227</v>
      </c>
      <c r="R29">
        <v>18.623057732761975</v>
      </c>
      <c r="S29">
        <v>11.588791396582202</v>
      </c>
      <c r="T29">
        <v>0</v>
      </c>
      <c r="U29">
        <v>62.751214222046158</v>
      </c>
      <c r="V29">
        <v>8.6962932550943393</v>
      </c>
      <c r="W29">
        <v>19.863061608670851</v>
      </c>
      <c r="X29">
        <v>23.72440680110715</v>
      </c>
      <c r="Y29">
        <v>0</v>
      </c>
      <c r="Z29">
        <v>5.727633599999999</v>
      </c>
      <c r="AA29">
        <v>17.35040671370637</v>
      </c>
      <c r="AB29">
        <v>17.351255999999996</v>
      </c>
      <c r="AC29">
        <v>4.25068</v>
      </c>
      <c r="AD29">
        <v>12.0379896</v>
      </c>
      <c r="AE29">
        <v>21.712782000000004</v>
      </c>
      <c r="AF29">
        <v>20.258940000000003</v>
      </c>
      <c r="AG29">
        <v>0</v>
      </c>
      <c r="AH29">
        <v>58.228799999999993</v>
      </c>
      <c r="AI29">
        <v>7.1810803999999981</v>
      </c>
      <c r="AJ29">
        <v>0</v>
      </c>
      <c r="AK29">
        <v>23.132100000000001</v>
      </c>
      <c r="AL29">
        <v>1.3003499999999999</v>
      </c>
      <c r="AM29">
        <v>6.9405023999999997</v>
      </c>
      <c r="AN29">
        <v>0</v>
      </c>
      <c r="AO29">
        <v>0</v>
      </c>
      <c r="AP29">
        <v>1.4065850969586557</v>
      </c>
      <c r="AQ29">
        <v>43.145960000000002</v>
      </c>
      <c r="AR29">
        <v>2.9093999999999993</v>
      </c>
      <c r="AS29">
        <v>4.726399999999999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840.62737666169392</v>
      </c>
      <c r="DN29">
        <v>30.941158169455946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254.80404405992829</v>
      </c>
      <c r="L30">
        <v>4.0021916884430579</v>
      </c>
      <c r="M30">
        <v>63.766482587625383</v>
      </c>
      <c r="N30">
        <v>51.8870698735955</v>
      </c>
      <c r="O30">
        <v>73.289093152665998</v>
      </c>
      <c r="P30">
        <v>27.049452734434176</v>
      </c>
      <c r="Q30">
        <v>3.8625099075297227</v>
      </c>
      <c r="R30">
        <v>18.617757250527582</v>
      </c>
      <c r="S30">
        <v>11.588791396582202</v>
      </c>
      <c r="T30">
        <v>0</v>
      </c>
      <c r="U30">
        <v>62.751214222046158</v>
      </c>
      <c r="V30">
        <v>9.1030735930735922</v>
      </c>
      <c r="W30">
        <v>19.863061608670851</v>
      </c>
      <c r="X30">
        <v>23.72440680110715</v>
      </c>
      <c r="Y30">
        <v>0</v>
      </c>
      <c r="Z30">
        <v>5.727633599999999</v>
      </c>
      <c r="AA30">
        <v>17.35040671370637</v>
      </c>
      <c r="AB30">
        <v>17.351255999999996</v>
      </c>
      <c r="AC30">
        <v>4.25068</v>
      </c>
      <c r="AD30">
        <v>12.0379896</v>
      </c>
      <c r="AE30">
        <v>21.712782000000004</v>
      </c>
      <c r="AF30">
        <v>20.258940000000003</v>
      </c>
      <c r="AG30">
        <v>0</v>
      </c>
      <c r="AH30">
        <v>58.228799999999993</v>
      </c>
      <c r="AI30">
        <v>7.1810803999999981</v>
      </c>
      <c r="AJ30">
        <v>0</v>
      </c>
      <c r="AK30">
        <v>23.132100000000001</v>
      </c>
      <c r="AL30">
        <v>1.3003499999999999</v>
      </c>
      <c r="AM30">
        <v>6.9405023999999997</v>
      </c>
      <c r="AN30">
        <v>0</v>
      </c>
      <c r="AO30">
        <v>0</v>
      </c>
      <c r="AP30">
        <v>1.4065850969586557</v>
      </c>
      <c r="AQ30">
        <v>43.145960000000002</v>
      </c>
      <c r="AR30">
        <v>2.9093999999999993</v>
      </c>
      <c r="AS30">
        <v>4.726399999999999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841.01460398370796</v>
      </c>
      <c r="DN30">
        <v>30.955410703186772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254.80404405992829</v>
      </c>
      <c r="L31">
        <v>4.0021916884430579</v>
      </c>
      <c r="M31">
        <v>63.766482587625383</v>
      </c>
      <c r="N31">
        <v>51.8870698735955</v>
      </c>
      <c r="O31">
        <v>73.289093152665998</v>
      </c>
      <c r="P31">
        <v>27.049452734434176</v>
      </c>
      <c r="Q31">
        <v>3.8625099075297227</v>
      </c>
      <c r="R31">
        <v>18.617757250527582</v>
      </c>
      <c r="S31">
        <v>11.588791396582202</v>
      </c>
      <c r="T31">
        <v>0</v>
      </c>
      <c r="U31">
        <v>62.751214222046158</v>
      </c>
      <c r="V31">
        <v>9.1030735930735922</v>
      </c>
      <c r="W31">
        <v>19.855868014963757</v>
      </c>
      <c r="X31">
        <v>23.733547024952017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</v>
      </c>
      <c r="AE31">
        <v>21.712782000000004</v>
      </c>
      <c r="AF31">
        <v>20.258940000000003</v>
      </c>
      <c r="AG31">
        <v>0</v>
      </c>
      <c r="AH31">
        <v>58.228799999999993</v>
      </c>
      <c r="AI31">
        <v>7.1810803999999981</v>
      </c>
      <c r="AJ31">
        <v>0</v>
      </c>
      <c r="AK31">
        <v>23.132100000000001</v>
      </c>
      <c r="AL31">
        <v>1.3003499999999999</v>
      </c>
      <c r="AM31">
        <v>6.9405023999999997</v>
      </c>
      <c r="AN31">
        <v>0</v>
      </c>
      <c r="AO31">
        <v>0</v>
      </c>
      <c r="AP31">
        <v>1.4065850969586557</v>
      </c>
      <c r="AQ31">
        <v>43.145960000000002</v>
      </c>
      <c r="AR31">
        <v>21.820499999999996</v>
      </c>
      <c r="AS31">
        <v>4.726399999999999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861.62979492615318</v>
      </c>
      <c r="DN31">
        <v>31.714186390879348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254.80627295614886</v>
      </c>
      <c r="L32">
        <v>4.0021916884430579</v>
      </c>
      <c r="M32">
        <v>63.766482587625383</v>
      </c>
      <c r="N32">
        <v>51.8870698735955</v>
      </c>
      <c r="O32">
        <v>73.289093152665998</v>
      </c>
      <c r="P32">
        <v>27.049452734434176</v>
      </c>
      <c r="Q32">
        <v>3.8625099075297227</v>
      </c>
      <c r="R32">
        <v>18.616556810956222</v>
      </c>
      <c r="S32">
        <v>4.8192528735632187</v>
      </c>
      <c r="T32">
        <v>0</v>
      </c>
      <c r="U32">
        <v>62.751214222046158</v>
      </c>
      <c r="V32">
        <v>9.1017099236641226</v>
      </c>
      <c r="W32">
        <v>19.855868014963757</v>
      </c>
      <c r="X32">
        <v>23.733547024952017</v>
      </c>
      <c r="Y32">
        <v>0</v>
      </c>
      <c r="Z32">
        <v>5.727633599999999</v>
      </c>
      <c r="AA32">
        <v>11.451268431046206</v>
      </c>
      <c r="AB32">
        <v>17.351255999999996</v>
      </c>
      <c r="AC32">
        <v>6.7115999999999998</v>
      </c>
      <c r="AD32">
        <v>12.0379896</v>
      </c>
      <c r="AE32">
        <v>21.712782000000004</v>
      </c>
      <c r="AF32">
        <v>20.258940000000003</v>
      </c>
      <c r="AG32">
        <v>0</v>
      </c>
      <c r="AH32">
        <v>58.228799999999993</v>
      </c>
      <c r="AI32">
        <v>7.1810803999999981</v>
      </c>
      <c r="AJ32">
        <v>0</v>
      </c>
      <c r="AK32">
        <v>23.132100000000001</v>
      </c>
      <c r="AL32">
        <v>1.3003499999999999</v>
      </c>
      <c r="AM32">
        <v>6.9405023999999997</v>
      </c>
      <c r="AN32">
        <v>0</v>
      </c>
      <c r="AO32">
        <v>0</v>
      </c>
      <c r="AP32">
        <v>1.4065850969586557</v>
      </c>
      <c r="AQ32">
        <v>43.145960000000002</v>
      </c>
      <c r="AR32">
        <v>21.820499999999996</v>
      </c>
      <c r="AS32">
        <v>4.726399999999999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849.41066633324704</v>
      </c>
      <c r="DN32">
        <v>31.264302965346175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254.80414283173602</v>
      </c>
      <c r="L33">
        <v>4.0021916884430579</v>
      </c>
      <c r="M33">
        <v>63.766482587625383</v>
      </c>
      <c r="N33">
        <v>51.8870698735955</v>
      </c>
      <c r="O33">
        <v>73.289093152665998</v>
      </c>
      <c r="P33">
        <v>27.049452734434176</v>
      </c>
      <c r="Q33">
        <v>3.8625099075297227</v>
      </c>
      <c r="R33">
        <v>18.616556810956222</v>
      </c>
      <c r="S33">
        <v>4.8192528735632187</v>
      </c>
      <c r="T33">
        <v>0</v>
      </c>
      <c r="U33">
        <v>62.751214222046158</v>
      </c>
      <c r="V33">
        <v>9.1017099236641226</v>
      </c>
      <c r="W33">
        <v>19.855868014963757</v>
      </c>
      <c r="X33">
        <v>23.733547024952017</v>
      </c>
      <c r="Y33">
        <v>0</v>
      </c>
      <c r="Z33">
        <v>5.727633599999999</v>
      </c>
      <c r="AA33">
        <v>5.8991382826601653</v>
      </c>
      <c r="AB33">
        <v>17.351255999999996</v>
      </c>
      <c r="AC33">
        <v>6.7115999999999998</v>
      </c>
      <c r="AD33">
        <v>12.0379896</v>
      </c>
      <c r="AE33">
        <v>21.712782000000004</v>
      </c>
      <c r="AF33">
        <v>20.258940000000003</v>
      </c>
      <c r="AG33">
        <v>0</v>
      </c>
      <c r="AH33">
        <v>58.228799999999993</v>
      </c>
      <c r="AI33">
        <v>1.6772999999999996</v>
      </c>
      <c r="AJ33">
        <v>0</v>
      </c>
      <c r="AK33">
        <v>23.132100000000001</v>
      </c>
      <c r="AL33">
        <v>1.3003499999999999</v>
      </c>
      <c r="AM33">
        <v>6.9405023999999997</v>
      </c>
      <c r="AN33">
        <v>0</v>
      </c>
      <c r="AO33">
        <v>0</v>
      </c>
      <c r="AP33">
        <v>1.4065850969586557</v>
      </c>
      <c r="AQ33">
        <v>43.145960000000002</v>
      </c>
      <c r="AR33">
        <v>4.8489999999999984</v>
      </c>
      <c r="AS33">
        <v>4.726399999999999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822.37630027036073</v>
      </c>
      <c r="DN33">
        <v>30.269128355433445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254.80414283173602</v>
      </c>
      <c r="L34">
        <v>4.0021916884430579</v>
      </c>
      <c r="M34">
        <v>63.766482587625383</v>
      </c>
      <c r="N34">
        <v>51.8870698735955</v>
      </c>
      <c r="O34">
        <v>73.289093152665998</v>
      </c>
      <c r="P34">
        <v>27.049452734434176</v>
      </c>
      <c r="Q34">
        <v>3.8625099075297227</v>
      </c>
      <c r="R34">
        <v>18.616556810956222</v>
      </c>
      <c r="S34">
        <v>4.8192528735632187</v>
      </c>
      <c r="T34">
        <v>0</v>
      </c>
      <c r="U34">
        <v>62.751214222046158</v>
      </c>
      <c r="V34">
        <v>9.1017099236641226</v>
      </c>
      <c r="W34">
        <v>19.855868014963757</v>
      </c>
      <c r="X34">
        <v>23.733547024952017</v>
      </c>
      <c r="Y34">
        <v>0</v>
      </c>
      <c r="Z34">
        <v>5.727633599999999</v>
      </c>
      <c r="AA34">
        <v>0</v>
      </c>
      <c r="AB34">
        <v>11.567504</v>
      </c>
      <c r="AC34">
        <v>0</v>
      </c>
      <c r="AD34">
        <v>8.0067600000000017</v>
      </c>
      <c r="AE34">
        <v>14.475188000000001</v>
      </c>
      <c r="AF34">
        <v>12.303000000000003</v>
      </c>
      <c r="AG34">
        <v>0</v>
      </c>
      <c r="AH34">
        <v>49.910400000000003</v>
      </c>
      <c r="AI34">
        <v>0</v>
      </c>
      <c r="AJ34">
        <v>0</v>
      </c>
      <c r="AK34">
        <v>23.132100000000001</v>
      </c>
      <c r="AL34">
        <v>1.3003499999999999</v>
      </c>
      <c r="AM34">
        <v>4.6363679999999992</v>
      </c>
      <c r="AN34">
        <v>0</v>
      </c>
      <c r="AO34">
        <v>0</v>
      </c>
      <c r="AP34">
        <v>1.4065850969586557</v>
      </c>
      <c r="AQ34">
        <v>43.145960000000002</v>
      </c>
      <c r="AR34">
        <v>4.8489999999999984</v>
      </c>
      <c r="AS34">
        <v>4.726399999999999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774.22947308418816</v>
      </c>
      <c r="DN34">
        <v>28.496867258945876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254.79812619775055</v>
      </c>
      <c r="L35">
        <v>4.0021916884430579</v>
      </c>
      <c r="M35">
        <v>63.766482587625383</v>
      </c>
      <c r="N35">
        <v>51.8870698735955</v>
      </c>
      <c r="O35">
        <v>73.289093152665998</v>
      </c>
      <c r="P35">
        <v>27.049452734434176</v>
      </c>
      <c r="Q35">
        <v>9.5882117647058802</v>
      </c>
      <c r="R35">
        <v>18.616556810956222</v>
      </c>
      <c r="S35">
        <v>9.0751837349397597</v>
      </c>
      <c r="T35">
        <v>0</v>
      </c>
      <c r="U35">
        <v>62.751214222046158</v>
      </c>
      <c r="V35">
        <v>9.1017099236641226</v>
      </c>
      <c r="W35">
        <v>19.855868014963757</v>
      </c>
      <c r="X35">
        <v>23.733547024952017</v>
      </c>
      <c r="Y35">
        <v>0</v>
      </c>
      <c r="Z35">
        <v>2.8638167999999999</v>
      </c>
      <c r="AA35">
        <v>0</v>
      </c>
      <c r="AB35">
        <v>5.7837519999999998</v>
      </c>
      <c r="AC35">
        <v>0</v>
      </c>
      <c r="AD35">
        <v>3.94536</v>
      </c>
      <c r="AE35">
        <v>14.475188000000001</v>
      </c>
      <c r="AF35">
        <v>6.1515000000000013</v>
      </c>
      <c r="AG35">
        <v>0</v>
      </c>
      <c r="AH35">
        <v>33.273599999999995</v>
      </c>
      <c r="AI35">
        <v>0</v>
      </c>
      <c r="AJ35">
        <v>0</v>
      </c>
      <c r="AK35">
        <v>23.132100000000001</v>
      </c>
      <c r="AL35">
        <v>1.3003499999999999</v>
      </c>
      <c r="AM35">
        <v>2.3181839999999996</v>
      </c>
      <c r="AN35">
        <v>0</v>
      </c>
      <c r="AO35">
        <v>0</v>
      </c>
      <c r="AP35">
        <v>1.4065850969586557</v>
      </c>
      <c r="AQ35">
        <v>32.359470000000002</v>
      </c>
      <c r="AR35">
        <v>4.8489999999999984</v>
      </c>
      <c r="AS35">
        <v>4.726399999999999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736.97438178340428</v>
      </c>
      <c r="DN35">
        <v>27.125631844297253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258.99053459889399</v>
      </c>
      <c r="L36">
        <v>4.0021916884430579</v>
      </c>
      <c r="M36">
        <v>63.766482587625383</v>
      </c>
      <c r="N36">
        <v>51.8870698735955</v>
      </c>
      <c r="O36">
        <v>73.289093152665998</v>
      </c>
      <c r="P36">
        <v>27.049452734434176</v>
      </c>
      <c r="Q36">
        <v>9.5882117647058802</v>
      </c>
      <c r="R36">
        <v>18.616556810956222</v>
      </c>
      <c r="S36">
        <v>11.588791396582202</v>
      </c>
      <c r="T36">
        <v>0</v>
      </c>
      <c r="U36">
        <v>62.751214222046158</v>
      </c>
      <c r="V36">
        <v>9.1017099236641226</v>
      </c>
      <c r="W36">
        <v>19.855868014963757</v>
      </c>
      <c r="X36">
        <v>23.733547024952017</v>
      </c>
      <c r="Y36">
        <v>0</v>
      </c>
      <c r="Z36">
        <v>2.8638167999999999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24.955200000000001</v>
      </c>
      <c r="AI36">
        <v>0</v>
      </c>
      <c r="AJ36">
        <v>0</v>
      </c>
      <c r="AK36">
        <v>23.132100000000001</v>
      </c>
      <c r="AL36">
        <v>1.3003499999999999</v>
      </c>
      <c r="AM36">
        <v>0</v>
      </c>
      <c r="AN36">
        <v>0</v>
      </c>
      <c r="AO36">
        <v>0</v>
      </c>
      <c r="AP36">
        <v>1.4065850969586557</v>
      </c>
      <c r="AQ36">
        <v>32.359470000000002</v>
      </c>
      <c r="AR36">
        <v>4.8489999999999984</v>
      </c>
      <c r="AS36">
        <v>4.726399999999999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729.37804942157697</v>
      </c>
      <c r="DN36">
        <v>26.846036268910453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254.80229662734214</v>
      </c>
      <c r="L37">
        <v>4.0021916884430579</v>
      </c>
      <c r="M37">
        <v>63.766482587625383</v>
      </c>
      <c r="N37">
        <v>51.8870698735955</v>
      </c>
      <c r="O37">
        <v>73.289093152665998</v>
      </c>
      <c r="P37">
        <v>27.049452734434176</v>
      </c>
      <c r="Q37">
        <v>9.5882117647058802</v>
      </c>
      <c r="R37">
        <v>18.616556810956222</v>
      </c>
      <c r="S37">
        <v>11.588791396582202</v>
      </c>
      <c r="T37">
        <v>0</v>
      </c>
      <c r="U37">
        <v>62.751214222046158</v>
      </c>
      <c r="V37">
        <v>9.1017099236641226</v>
      </c>
      <c r="W37">
        <v>19.855868014963757</v>
      </c>
      <c r="X37">
        <v>23.733547024952017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16.636799999999997</v>
      </c>
      <c r="AI37">
        <v>0</v>
      </c>
      <c r="AJ37">
        <v>0</v>
      </c>
      <c r="AK37">
        <v>23.132100000000001</v>
      </c>
      <c r="AL37">
        <v>1.3003499999999999</v>
      </c>
      <c r="AM37">
        <v>0</v>
      </c>
      <c r="AN37">
        <v>0</v>
      </c>
      <c r="AO37">
        <v>0</v>
      </c>
      <c r="AP37">
        <v>1.4065850969586557</v>
      </c>
      <c r="AQ37">
        <v>32.359470000000002</v>
      </c>
      <c r="AR37">
        <v>4.8489999999999984</v>
      </c>
      <c r="AS37">
        <v>4.726399999999999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714.55324539148808</v>
      </c>
      <c r="DN37">
        <v>26.300385527447496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254.80229662734214</v>
      </c>
      <c r="L38">
        <v>4.0021916884430579</v>
      </c>
      <c r="M38">
        <v>63.766482587625383</v>
      </c>
      <c r="N38">
        <v>51.8870698735955</v>
      </c>
      <c r="O38">
        <v>73.289093152665998</v>
      </c>
      <c r="P38">
        <v>27.049452734434176</v>
      </c>
      <c r="Q38">
        <v>9.5882117647058802</v>
      </c>
      <c r="R38">
        <v>18.616556810956222</v>
      </c>
      <c r="S38">
        <v>11.588791396582202</v>
      </c>
      <c r="T38">
        <v>0</v>
      </c>
      <c r="U38">
        <v>62.751214222046158</v>
      </c>
      <c r="V38">
        <v>9.1017099236641226</v>
      </c>
      <c r="W38">
        <v>19.855868014963757</v>
      </c>
      <c r="X38">
        <v>23.733547024952017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8.3183999999999987</v>
      </c>
      <c r="AI38">
        <v>0</v>
      </c>
      <c r="AJ38">
        <v>0</v>
      </c>
      <c r="AK38">
        <v>23.132100000000001</v>
      </c>
      <c r="AL38">
        <v>1.3003499999999999</v>
      </c>
      <c r="AM38">
        <v>0</v>
      </c>
      <c r="AN38">
        <v>0</v>
      </c>
      <c r="AO38">
        <v>0</v>
      </c>
      <c r="AP38">
        <v>1.4065850969586557</v>
      </c>
      <c r="AQ38">
        <v>31.224050000000002</v>
      </c>
      <c r="AR38">
        <v>4.8489999999999984</v>
      </c>
      <c r="AS38">
        <v>4.726399999999999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698.45437578726899</v>
      </c>
      <c r="DN38">
        <v>25.707841131666527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231.08046823039555</v>
      </c>
      <c r="L39">
        <v>4.0021268111125874</v>
      </c>
      <c r="M39">
        <v>63.766482587625383</v>
      </c>
      <c r="N39">
        <v>51.8870698735955</v>
      </c>
      <c r="O39">
        <v>73.289093152665998</v>
      </c>
      <c r="P39">
        <v>27.049452734434176</v>
      </c>
      <c r="Q39">
        <v>9.5882117647058802</v>
      </c>
      <c r="R39">
        <v>18.616556810956222</v>
      </c>
      <c r="S39">
        <v>11.589897705544933</v>
      </c>
      <c r="T39">
        <v>0</v>
      </c>
      <c r="U39">
        <v>62.751214222046158</v>
      </c>
      <c r="V39">
        <v>9.1017099236641226</v>
      </c>
      <c r="W39">
        <v>19.855868014963757</v>
      </c>
      <c r="X39">
        <v>23.733547024952017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8.3183999999999987</v>
      </c>
      <c r="AI39">
        <v>0</v>
      </c>
      <c r="AJ39">
        <v>0</v>
      </c>
      <c r="AK39">
        <v>23.132100000000001</v>
      </c>
      <c r="AL39">
        <v>1.3003499999999999</v>
      </c>
      <c r="AM39">
        <v>0</v>
      </c>
      <c r="AN39">
        <v>0</v>
      </c>
      <c r="AO39">
        <v>0</v>
      </c>
      <c r="AP39">
        <v>1.4065850969586557</v>
      </c>
      <c r="AQ39">
        <v>20.088200000000004</v>
      </c>
      <c r="AR39">
        <v>21.820499999999996</v>
      </c>
      <c r="AS39">
        <v>10.870719999999997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687.13035854038981</v>
      </c>
      <c r="DN39">
        <v>25.291041413231369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247.23927511794122</v>
      </c>
      <c r="L40">
        <v>4.0021120337925415</v>
      </c>
      <c r="M40">
        <v>63.766482587625383</v>
      </c>
      <c r="N40">
        <v>51.8870698735955</v>
      </c>
      <c r="O40">
        <v>73.289093152665998</v>
      </c>
      <c r="P40">
        <v>27.049452734434176</v>
      </c>
      <c r="Q40">
        <v>9.5882117647058802</v>
      </c>
      <c r="R40">
        <v>18.616556810956222</v>
      </c>
      <c r="S40">
        <v>11.589897705544933</v>
      </c>
      <c r="T40">
        <v>0</v>
      </c>
      <c r="U40">
        <v>62.751214222046158</v>
      </c>
      <c r="V40">
        <v>9.1017099236641226</v>
      </c>
      <c r="W40">
        <v>19.855868014963757</v>
      </c>
      <c r="X40">
        <v>23.733547024952017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23.132100000000001</v>
      </c>
      <c r="AL40">
        <v>1.3003499999999999</v>
      </c>
      <c r="AM40">
        <v>0</v>
      </c>
      <c r="AN40">
        <v>0</v>
      </c>
      <c r="AO40">
        <v>0</v>
      </c>
      <c r="AP40">
        <v>1.4065850969586557</v>
      </c>
      <c r="AQ40">
        <v>10.786490000000001</v>
      </c>
      <c r="AR40">
        <v>21.820499999999996</v>
      </c>
      <c r="AS40">
        <v>10.870719999999997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685.72091709163954</v>
      </c>
      <c r="DN40">
        <v>25.239164972207202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254.80696289423577</v>
      </c>
      <c r="L41">
        <v>4.0021120337925415</v>
      </c>
      <c r="M41">
        <v>63.766482587625383</v>
      </c>
      <c r="N41">
        <v>51.8870698735955</v>
      </c>
      <c r="O41">
        <v>73.289093152665998</v>
      </c>
      <c r="P41">
        <v>27.049452734434176</v>
      </c>
      <c r="Q41">
        <v>9.5882117647058802</v>
      </c>
      <c r="R41">
        <v>18.616556810956222</v>
      </c>
      <c r="S41">
        <v>11.589897705544933</v>
      </c>
      <c r="T41">
        <v>0</v>
      </c>
      <c r="U41">
        <v>62.751214222046158</v>
      </c>
      <c r="V41">
        <v>9.1017099236641226</v>
      </c>
      <c r="W41">
        <v>19.855868014963757</v>
      </c>
      <c r="X41">
        <v>23.733547024952017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23.132100000000001</v>
      </c>
      <c r="AL41">
        <v>1.3003499999999999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4.8489999999999984</v>
      </c>
      <c r="AS41">
        <v>10.870719999999997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660.66894168949761</v>
      </c>
      <c r="DN41">
        <v>24.317086150643647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254.80696289423577</v>
      </c>
      <c r="L42">
        <v>4.0021120337925415</v>
      </c>
      <c r="M42">
        <v>63.766482587625383</v>
      </c>
      <c r="N42">
        <v>51.8870698735955</v>
      </c>
      <c r="O42">
        <v>73.289093152665998</v>
      </c>
      <c r="P42">
        <v>27.049452734434176</v>
      </c>
      <c r="Q42">
        <v>9.5882117647058802</v>
      </c>
      <c r="R42">
        <v>18.616556810956222</v>
      </c>
      <c r="S42">
        <v>11.589897705544933</v>
      </c>
      <c r="T42">
        <v>0</v>
      </c>
      <c r="U42">
        <v>62.751214222046158</v>
      </c>
      <c r="V42">
        <v>9.1017099236641226</v>
      </c>
      <c r="W42">
        <v>19.855868014963757</v>
      </c>
      <c r="X42">
        <v>23.733547024952017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23.132100000000001</v>
      </c>
      <c r="AL42">
        <v>1.3003499999999999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4.8489999999999984</v>
      </c>
      <c r="AS42">
        <v>10.870719999999997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660.66894168949761</v>
      </c>
      <c r="DN42">
        <v>24.317086150643647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254.80696289423577</v>
      </c>
      <c r="L43">
        <v>4.0021120337925415</v>
      </c>
      <c r="M43">
        <v>63.766482587625383</v>
      </c>
      <c r="N43">
        <v>51.8870698735955</v>
      </c>
      <c r="O43">
        <v>73.289093152665998</v>
      </c>
      <c r="P43">
        <v>27.049452734434176</v>
      </c>
      <c r="Q43">
        <v>9.5882117647058802</v>
      </c>
      <c r="R43">
        <v>18.616556810956222</v>
      </c>
      <c r="S43">
        <v>11.589897705544933</v>
      </c>
      <c r="T43">
        <v>0</v>
      </c>
      <c r="U43">
        <v>62.751214222046158</v>
      </c>
      <c r="V43">
        <v>9.1017099236641226</v>
      </c>
      <c r="W43">
        <v>19.855868014963757</v>
      </c>
      <c r="X43">
        <v>23.733547024952017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23.132100000000001</v>
      </c>
      <c r="AL43">
        <v>1.3003499999999999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4.8489999999999984</v>
      </c>
      <c r="AS43">
        <v>10.870719999999997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660.66894168949761</v>
      </c>
      <c r="DN43">
        <v>24.317086150643647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254.80696289423577</v>
      </c>
      <c r="L44">
        <v>4.0021120337925415</v>
      </c>
      <c r="M44">
        <v>63.766482587625383</v>
      </c>
      <c r="N44">
        <v>51.8870698735955</v>
      </c>
      <c r="O44">
        <v>73.289093152665998</v>
      </c>
      <c r="P44">
        <v>27.049452734434176</v>
      </c>
      <c r="Q44">
        <v>9.5882117647058802</v>
      </c>
      <c r="R44">
        <v>18.616556810956222</v>
      </c>
      <c r="S44">
        <v>11.589897705544933</v>
      </c>
      <c r="T44">
        <v>0</v>
      </c>
      <c r="U44">
        <v>62.751214222046158</v>
      </c>
      <c r="V44">
        <v>9.1017099236641226</v>
      </c>
      <c r="W44">
        <v>19.855868014963757</v>
      </c>
      <c r="X44">
        <v>23.733547024952017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23.132100000000001</v>
      </c>
      <c r="AL44">
        <v>1.3003499999999999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4.8489999999999984</v>
      </c>
      <c r="AS44">
        <v>10.870719999999997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660.66894168949761</v>
      </c>
      <c r="DN44">
        <v>24.317086150643647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254.8060214719456</v>
      </c>
      <c r="L45">
        <v>4.0021120337925415</v>
      </c>
      <c r="M45">
        <v>63.766482587625383</v>
      </c>
      <c r="N45">
        <v>51.8870698735955</v>
      </c>
      <c r="O45">
        <v>73.289093152665998</v>
      </c>
      <c r="P45">
        <v>27.049452734434176</v>
      </c>
      <c r="Q45">
        <v>9.5882117647058802</v>
      </c>
      <c r="R45">
        <v>18.616556810956222</v>
      </c>
      <c r="S45">
        <v>11.589897705544933</v>
      </c>
      <c r="T45">
        <v>0</v>
      </c>
      <c r="U45">
        <v>62.751214222046158</v>
      </c>
      <c r="V45">
        <v>9.1022489984591672</v>
      </c>
      <c r="W45">
        <v>19.855868014963757</v>
      </c>
      <c r="X45">
        <v>23.733547024952017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23.132100000000001</v>
      </c>
      <c r="AL45">
        <v>1.3003499999999999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2.9093999999999993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652.30178660842967</v>
      </c>
      <c r="DN45">
        <v>24.009118884216356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254.80687749724152</v>
      </c>
      <c r="L46">
        <v>4.0021120337925415</v>
      </c>
      <c r="M46">
        <v>63.766482587625383</v>
      </c>
      <c r="N46">
        <v>51.8870698735955</v>
      </c>
      <c r="O46">
        <v>73.289093152665998</v>
      </c>
      <c r="P46">
        <v>27.049452734434176</v>
      </c>
      <c r="Q46">
        <v>9.5882117647058802</v>
      </c>
      <c r="R46">
        <v>18.616556810956222</v>
      </c>
      <c r="S46">
        <v>11.589897705544933</v>
      </c>
      <c r="T46">
        <v>0</v>
      </c>
      <c r="U46">
        <v>62.751214222046158</v>
      </c>
      <c r="V46">
        <v>9.1022489984591672</v>
      </c>
      <c r="W46">
        <v>19.855868014963757</v>
      </c>
      <c r="X46">
        <v>23.733547024952017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23.132100000000001</v>
      </c>
      <c r="AL46">
        <v>1.3003499999999999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2.9093999999999993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652.3026122242735</v>
      </c>
      <c r="DN46">
        <v>24.009149293668379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254.30974522369561</v>
      </c>
      <c r="L47">
        <v>0.99537555371659436</v>
      </c>
      <c r="M47">
        <v>63.766482587625383</v>
      </c>
      <c r="N47">
        <v>51.8870698735955</v>
      </c>
      <c r="O47">
        <v>73.289093152665998</v>
      </c>
      <c r="P47">
        <v>27.049452734434176</v>
      </c>
      <c r="Q47">
        <v>3.0014836795252222</v>
      </c>
      <c r="R47">
        <v>4.9966638558558563</v>
      </c>
      <c r="S47">
        <v>4.0009183823529408</v>
      </c>
      <c r="T47">
        <v>0</v>
      </c>
      <c r="U47">
        <v>62.751214222046158</v>
      </c>
      <c r="V47">
        <v>9.1022489984591672</v>
      </c>
      <c r="W47">
        <v>19.855868014963757</v>
      </c>
      <c r="X47">
        <v>23.733547024952017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23.132100000000001</v>
      </c>
      <c r="AL47">
        <v>1.3003499999999999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2.9093999999999993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622.11427396766385</v>
      </c>
      <c r="DN47">
        <v>22.898018433183168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254.79887859332783</v>
      </c>
      <c r="L48">
        <v>0.99537555371659436</v>
      </c>
      <c r="M48">
        <v>63.766482587625383</v>
      </c>
      <c r="N48">
        <v>51.8870698735955</v>
      </c>
      <c r="O48">
        <v>73.289093152665998</v>
      </c>
      <c r="P48">
        <v>27.049452734434176</v>
      </c>
      <c r="Q48">
        <v>3.0014836795252222</v>
      </c>
      <c r="R48">
        <v>4.9966638558558563</v>
      </c>
      <c r="S48">
        <v>4.0009183823529408</v>
      </c>
      <c r="T48">
        <v>0</v>
      </c>
      <c r="U48">
        <v>62.751214222046158</v>
      </c>
      <c r="V48">
        <v>9.1022489984591672</v>
      </c>
      <c r="W48">
        <v>19.855868014963757</v>
      </c>
      <c r="X48">
        <v>23.733547024952017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23.132100000000001</v>
      </c>
      <c r="AL48">
        <v>1.3003499999999999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2.9093999999999993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622.58604276812332</v>
      </c>
      <c r="DN48">
        <v>22.915383002355938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254.79887859332783</v>
      </c>
      <c r="L49">
        <v>0.99537555371659436</v>
      </c>
      <c r="M49">
        <v>63.766482587625383</v>
      </c>
      <c r="N49">
        <v>51.8870698735955</v>
      </c>
      <c r="O49">
        <v>73.289093152665998</v>
      </c>
      <c r="P49">
        <v>27.049452734434176</v>
      </c>
      <c r="Q49">
        <v>3.0014836795252222</v>
      </c>
      <c r="R49">
        <v>4.9966638558558563</v>
      </c>
      <c r="S49">
        <v>4.0009183823529408</v>
      </c>
      <c r="T49">
        <v>0</v>
      </c>
      <c r="U49">
        <v>62.751214222046158</v>
      </c>
      <c r="V49">
        <v>9.1022489984591672</v>
      </c>
      <c r="W49">
        <v>19.855868014963757</v>
      </c>
      <c r="X49">
        <v>23.733547024952017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23.132100000000001</v>
      </c>
      <c r="AL49">
        <v>1.3003499999999999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2.9093999999999993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622.58604276812332</v>
      </c>
      <c r="DN49">
        <v>22.915383002355938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254.79887859332783</v>
      </c>
      <c r="L50">
        <v>0.99537555371659436</v>
      </c>
      <c r="M50">
        <v>63.766482587625383</v>
      </c>
      <c r="N50">
        <v>51.8870698735955</v>
      </c>
      <c r="O50">
        <v>73.289093152665998</v>
      </c>
      <c r="P50">
        <v>27.049452734434176</v>
      </c>
      <c r="Q50">
        <v>3.0014836795252222</v>
      </c>
      <c r="R50">
        <v>4.9966638558558563</v>
      </c>
      <c r="S50">
        <v>4.0009183823529408</v>
      </c>
      <c r="T50">
        <v>0</v>
      </c>
      <c r="U50">
        <v>62.751214222046158</v>
      </c>
      <c r="V50">
        <v>9.1022489984591672</v>
      </c>
      <c r="W50">
        <v>19.855868014963757</v>
      </c>
      <c r="X50">
        <v>23.733547024952017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23.132100000000001</v>
      </c>
      <c r="AL50">
        <v>1.3003499999999999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2.9093999999999993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622.58604276812332</v>
      </c>
      <c r="DN50">
        <v>22.915383002355938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254.80687749724152</v>
      </c>
      <c r="L51">
        <v>0.99535894144366543</v>
      </c>
      <c r="M51">
        <v>63.766482587625383</v>
      </c>
      <c r="N51">
        <v>51.8870698735955</v>
      </c>
      <c r="O51">
        <v>73.289093152665998</v>
      </c>
      <c r="P51">
        <v>27.049452734434176</v>
      </c>
      <c r="Q51">
        <v>2.9999538771399803</v>
      </c>
      <c r="R51">
        <v>4.9957841498559077</v>
      </c>
      <c r="S51">
        <v>4.0009183823529408</v>
      </c>
      <c r="T51">
        <v>0</v>
      </c>
      <c r="U51">
        <v>62.751214222046158</v>
      </c>
      <c r="V51">
        <v>9.1009882946518665</v>
      </c>
      <c r="W51">
        <v>19.855868014963757</v>
      </c>
      <c r="X51">
        <v>23.733547024952017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23.132100000000001</v>
      </c>
      <c r="AL51">
        <v>1.3003499999999999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21.820499999999996</v>
      </c>
      <c r="AS51">
        <v>6.498800000000001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643.10926386645508</v>
      </c>
      <c r="DN51">
        <v>23.670773983472614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254.80687749724152</v>
      </c>
      <c r="L52">
        <v>0.99535894144366543</v>
      </c>
      <c r="M52">
        <v>63.766482587625383</v>
      </c>
      <c r="N52">
        <v>51.8870698735955</v>
      </c>
      <c r="O52">
        <v>73.289093152665998</v>
      </c>
      <c r="P52">
        <v>27.049452734434176</v>
      </c>
      <c r="Q52">
        <v>2.9999538771399803</v>
      </c>
      <c r="R52">
        <v>4.9957841498559077</v>
      </c>
      <c r="S52">
        <v>4.0009183823529408</v>
      </c>
      <c r="T52">
        <v>0</v>
      </c>
      <c r="U52">
        <v>62.751214222046158</v>
      </c>
      <c r="V52">
        <v>9.1009882946518665</v>
      </c>
      <c r="W52">
        <v>19.855868014963757</v>
      </c>
      <c r="X52">
        <v>23.733547024952017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23.132100000000001</v>
      </c>
      <c r="AL52">
        <v>6.9351999999999983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21.820499999999996</v>
      </c>
      <c r="AS52">
        <v>6.498800000000001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648.54407631843446</v>
      </c>
      <c r="DN52">
        <v>23.870811531493271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220.00262915103619</v>
      </c>
      <c r="L53">
        <v>0.99535894144366543</v>
      </c>
      <c r="M53">
        <v>63.766482587625383</v>
      </c>
      <c r="N53">
        <v>51.8870698735955</v>
      </c>
      <c r="O53">
        <v>73.289093152665998</v>
      </c>
      <c r="P53">
        <v>27.049452734434176</v>
      </c>
      <c r="Q53">
        <v>2.9999538771399803</v>
      </c>
      <c r="R53">
        <v>4.9973122408687063</v>
      </c>
      <c r="S53">
        <v>4.0009183823529408</v>
      </c>
      <c r="T53">
        <v>0</v>
      </c>
      <c r="U53">
        <v>62.751214222046158</v>
      </c>
      <c r="V53">
        <v>9.1022891590678832</v>
      </c>
      <c r="W53">
        <v>19.855868014963757</v>
      </c>
      <c r="X53">
        <v>23.733547024952017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23.132100000000001</v>
      </c>
      <c r="AL53">
        <v>59.217938999999994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3.8792</v>
      </c>
      <c r="AS53">
        <v>4.726399999999999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646.39094546630065</v>
      </c>
      <c r="DN53">
        <v>23.791561992850603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179.99863324055667</v>
      </c>
      <c r="L54">
        <v>0.99535894144366543</v>
      </c>
      <c r="M54">
        <v>63.766482587625383</v>
      </c>
      <c r="N54">
        <v>51.8870698735955</v>
      </c>
      <c r="O54">
        <v>73.289093152665998</v>
      </c>
      <c r="P54">
        <v>27.049452734434176</v>
      </c>
      <c r="Q54">
        <v>3.1094933852140083</v>
      </c>
      <c r="R54">
        <v>4.9973122408687063</v>
      </c>
      <c r="S54">
        <v>4.0009183823529408</v>
      </c>
      <c r="T54">
        <v>0</v>
      </c>
      <c r="U54">
        <v>62.751214222046158</v>
      </c>
      <c r="V54">
        <v>9.1022891590678832</v>
      </c>
      <c r="W54">
        <v>19.855868014963757</v>
      </c>
      <c r="X54">
        <v>23.733547024952017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23.132100000000001</v>
      </c>
      <c r="AL54">
        <v>59.217938999999994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3.8792</v>
      </c>
      <c r="AS54">
        <v>4.726399999999999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607.91274215266924</v>
      </c>
      <c r="DN54">
        <v>22.375308904076334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139.99950949154194</v>
      </c>
      <c r="L55">
        <v>0.99539170506912444</v>
      </c>
      <c r="M55">
        <v>63.766482587625383</v>
      </c>
      <c r="N55">
        <v>51.8870698735955</v>
      </c>
      <c r="O55">
        <v>73.289093152665998</v>
      </c>
      <c r="P55">
        <v>27.049452734434176</v>
      </c>
      <c r="Q55">
        <v>3.0014836795252222</v>
      </c>
      <c r="R55">
        <v>4.9957841498559077</v>
      </c>
      <c r="S55">
        <v>4.8299417832599119</v>
      </c>
      <c r="T55">
        <v>0</v>
      </c>
      <c r="U55">
        <v>62.751214222046158</v>
      </c>
      <c r="V55">
        <v>9.1022891590678832</v>
      </c>
      <c r="W55">
        <v>19.855868014963757</v>
      </c>
      <c r="X55">
        <v>23.733547024952017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23.132100000000001</v>
      </c>
      <c r="AL55">
        <v>59.217938999999994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3.8792</v>
      </c>
      <c r="AS55">
        <v>4.726399999999999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570.02756298773079</v>
      </c>
      <c r="DN55">
        <v>20.980882687830892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140.00207202483776</v>
      </c>
      <c r="L56">
        <v>0.99542037501080094</v>
      </c>
      <c r="M56">
        <v>63.766482587625383</v>
      </c>
      <c r="N56">
        <v>51.8870698735955</v>
      </c>
      <c r="O56">
        <v>73.289093152665998</v>
      </c>
      <c r="P56">
        <v>27.049452734434176</v>
      </c>
      <c r="Q56">
        <v>3.0014836795252222</v>
      </c>
      <c r="R56">
        <v>4.9957841498559077</v>
      </c>
      <c r="S56">
        <v>4</v>
      </c>
      <c r="T56">
        <v>0</v>
      </c>
      <c r="U56">
        <v>62.751214222046158</v>
      </c>
      <c r="V56">
        <v>9.1022891590678832</v>
      </c>
      <c r="W56">
        <v>19.855868014963757</v>
      </c>
      <c r="X56">
        <v>23.734112987012985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23.132100000000001</v>
      </c>
      <c r="AL56">
        <v>59.217938999999994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3.8792</v>
      </c>
      <c r="AS56">
        <v>4.726399999999999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569.23012938783279</v>
      </c>
      <c r="DN56">
        <v>20.951531669767398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180.00129012191687</v>
      </c>
      <c r="L57">
        <v>0.99542037501080094</v>
      </c>
      <c r="M57">
        <v>63.766482587625383</v>
      </c>
      <c r="N57">
        <v>51.8870698735955</v>
      </c>
      <c r="O57">
        <v>73.289093152665998</v>
      </c>
      <c r="P57">
        <v>27.049452734434176</v>
      </c>
      <c r="Q57">
        <v>3.0014836795252222</v>
      </c>
      <c r="R57">
        <v>4.9957841498559077</v>
      </c>
      <c r="S57">
        <v>4.0009183823529408</v>
      </c>
      <c r="T57">
        <v>0</v>
      </c>
      <c r="U57">
        <v>62.751214222046158</v>
      </c>
      <c r="V57">
        <v>9.1022891590678832</v>
      </c>
      <c r="W57">
        <v>19.855868014963757</v>
      </c>
      <c r="X57">
        <v>23.734112987012985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23.132100000000001</v>
      </c>
      <c r="AL57">
        <v>2.6006999999999998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2.9093999999999993</v>
      </c>
      <c r="AS57">
        <v>4.726399999999999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548.98056880835827</v>
      </c>
      <c r="DN57">
        <v>20.206445630673009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180.00129012191687</v>
      </c>
      <c r="L58">
        <v>0.99538507641594254</v>
      </c>
      <c r="M58">
        <v>63.766482587625383</v>
      </c>
      <c r="N58">
        <v>51.8870698735955</v>
      </c>
      <c r="O58">
        <v>73.289093152665998</v>
      </c>
      <c r="P58">
        <v>27.049452734434176</v>
      </c>
      <c r="Q58">
        <v>3.0014836795252222</v>
      </c>
      <c r="R58">
        <v>4.9957841498559077</v>
      </c>
      <c r="S58">
        <v>4.0009183823529408</v>
      </c>
      <c r="T58">
        <v>0</v>
      </c>
      <c r="U58">
        <v>62.751214222046158</v>
      </c>
      <c r="V58">
        <v>9.1022891590678832</v>
      </c>
      <c r="W58">
        <v>19.855868014963757</v>
      </c>
      <c r="X58">
        <v>23.734112987012985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23.132100000000001</v>
      </c>
      <c r="AL58">
        <v>1.3003499999999999</v>
      </c>
      <c r="AM58">
        <v>0</v>
      </c>
      <c r="AN58">
        <v>0</v>
      </c>
      <c r="AO58">
        <v>0</v>
      </c>
      <c r="AP58">
        <v>5.2364349989576828</v>
      </c>
      <c r="AQ58">
        <v>0</v>
      </c>
      <c r="AR58">
        <v>2.9093999999999993</v>
      </c>
      <c r="AS58">
        <v>4.726399999999999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547.72634756088416</v>
      </c>
      <c r="DN58">
        <v>20.160281579552226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200.00133022179074</v>
      </c>
      <c r="L59">
        <v>0.99538507641594254</v>
      </c>
      <c r="M59">
        <v>63.766482587625383</v>
      </c>
      <c r="N59">
        <v>51.8870698735955</v>
      </c>
      <c r="O59">
        <v>73.289093152665998</v>
      </c>
      <c r="P59">
        <v>27.049452734434176</v>
      </c>
      <c r="Q59">
        <v>3.0014836795252222</v>
      </c>
      <c r="R59">
        <v>4.9957841498559077</v>
      </c>
      <c r="S59">
        <v>4.0009183823529408</v>
      </c>
      <c r="T59">
        <v>0</v>
      </c>
      <c r="U59">
        <v>62.751214222046158</v>
      </c>
      <c r="V59">
        <v>9.1022891590678832</v>
      </c>
      <c r="W59">
        <v>19.855868014963757</v>
      </c>
      <c r="X59">
        <v>23.734112987012985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23.132100000000001</v>
      </c>
      <c r="AL59">
        <v>1.3003499999999999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2.9093999999999993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566.44655980637526</v>
      </c>
      <c r="DN59">
        <v>20.849309433934984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220.00136493330081</v>
      </c>
      <c r="L60">
        <v>0.99538507641594254</v>
      </c>
      <c r="M60">
        <v>63.766482587625383</v>
      </c>
      <c r="N60">
        <v>51.8870698735955</v>
      </c>
      <c r="O60">
        <v>73.289093152665998</v>
      </c>
      <c r="P60">
        <v>27.049452734434176</v>
      </c>
      <c r="Q60">
        <v>3.0014836795252222</v>
      </c>
      <c r="R60">
        <v>4.9957841498559077</v>
      </c>
      <c r="S60">
        <v>4.0009183823529408</v>
      </c>
      <c r="T60">
        <v>0</v>
      </c>
      <c r="U60">
        <v>62.751214222046158</v>
      </c>
      <c r="V60">
        <v>9.1022891590678832</v>
      </c>
      <c r="W60">
        <v>19.855868014963757</v>
      </c>
      <c r="X60">
        <v>23.734112987012985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23.132100000000001</v>
      </c>
      <c r="AL60">
        <v>1.3003499999999999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2.9093999999999993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585.73659327998837</v>
      </c>
      <c r="DN60">
        <v>21.559310671832058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254.80563562429833</v>
      </c>
      <c r="L61">
        <v>0.99535894144366543</v>
      </c>
      <c r="M61">
        <v>63.766482587625383</v>
      </c>
      <c r="N61">
        <v>51.8870698735955</v>
      </c>
      <c r="O61">
        <v>73.289093152665998</v>
      </c>
      <c r="P61">
        <v>27.049452734434176</v>
      </c>
      <c r="Q61">
        <v>3.0014836795252222</v>
      </c>
      <c r="R61">
        <v>4.9957841498559077</v>
      </c>
      <c r="S61">
        <v>4.0009183823529408</v>
      </c>
      <c r="T61">
        <v>0</v>
      </c>
      <c r="U61">
        <v>62.751214222046158</v>
      </c>
      <c r="V61">
        <v>9.1022891590678832</v>
      </c>
      <c r="W61">
        <v>19.855868014963757</v>
      </c>
      <c r="X61">
        <v>23.733547024952017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23.132100000000001</v>
      </c>
      <c r="AL61">
        <v>1.3003499999999999</v>
      </c>
      <c r="AM61">
        <v>0</v>
      </c>
      <c r="AN61">
        <v>0</v>
      </c>
      <c r="AO61">
        <v>0</v>
      </c>
      <c r="AP61">
        <v>1.6879021163503869</v>
      </c>
      <c r="AQ61">
        <v>0</v>
      </c>
      <c r="AR61">
        <v>4.8489999999999984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617.7531330321558</v>
      </c>
      <c r="DN61">
        <v>22.737516631021798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254.79887859332783</v>
      </c>
      <c r="L62">
        <v>0.99535894144366543</v>
      </c>
      <c r="M62">
        <v>63.766482587625383</v>
      </c>
      <c r="N62">
        <v>51.8870698735955</v>
      </c>
      <c r="O62">
        <v>73.289093152665998</v>
      </c>
      <c r="P62">
        <v>27.049452734434176</v>
      </c>
      <c r="Q62">
        <v>3.0014836795252222</v>
      </c>
      <c r="R62">
        <v>4.9957841498559077</v>
      </c>
      <c r="S62">
        <v>4.0009183823529408</v>
      </c>
      <c r="T62">
        <v>0</v>
      </c>
      <c r="U62">
        <v>62.751214222046158</v>
      </c>
      <c r="V62">
        <v>9.1022891590678832</v>
      </c>
      <c r="W62">
        <v>19.855868014963757</v>
      </c>
      <c r="X62">
        <v>23.733547024952017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23.132100000000001</v>
      </c>
      <c r="AL62">
        <v>1.3003499999999999</v>
      </c>
      <c r="AM62">
        <v>0</v>
      </c>
      <c r="AN62">
        <v>0</v>
      </c>
      <c r="AO62">
        <v>0</v>
      </c>
      <c r="AP62">
        <v>1.6879021163503869</v>
      </c>
      <c r="AQ62">
        <v>10.786490000000001</v>
      </c>
      <c r="AR62">
        <v>4.8489999999999984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628.15018510505251</v>
      </c>
      <c r="DN62">
        <v>23.12019752715457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254.79887859332783</v>
      </c>
      <c r="L63">
        <v>4.0020443925233646</v>
      </c>
      <c r="M63">
        <v>63.766482587625383</v>
      </c>
      <c r="N63">
        <v>51.8870698735955</v>
      </c>
      <c r="O63">
        <v>73.289093152665998</v>
      </c>
      <c r="P63">
        <v>27.049452734434176</v>
      </c>
      <c r="Q63">
        <v>8.1391328905560467</v>
      </c>
      <c r="R63">
        <v>18.614332420537895</v>
      </c>
      <c r="S63">
        <v>8.9217137600994416</v>
      </c>
      <c r="T63">
        <v>0</v>
      </c>
      <c r="U63">
        <v>62.751214222046158</v>
      </c>
      <c r="V63">
        <v>9.1022891590678832</v>
      </c>
      <c r="W63">
        <v>19.855868014963757</v>
      </c>
      <c r="X63">
        <v>23.733547024952017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23.132100000000001</v>
      </c>
      <c r="AL63">
        <v>1.3003499999999999</v>
      </c>
      <c r="AM63">
        <v>0</v>
      </c>
      <c r="AN63">
        <v>0</v>
      </c>
      <c r="AO63">
        <v>0</v>
      </c>
      <c r="AP63">
        <v>1.6879021163503869</v>
      </c>
      <c r="AQ63">
        <v>10.786490000000001</v>
      </c>
      <c r="AR63">
        <v>8.2432999999999996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657.16039513141311</v>
      </c>
      <c r="DN63">
        <v>24.18796581133283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254.79887859332783</v>
      </c>
      <c r="L64">
        <v>4.0020443925233646</v>
      </c>
      <c r="M64">
        <v>63.766482587625383</v>
      </c>
      <c r="N64">
        <v>51.8870698735955</v>
      </c>
      <c r="O64">
        <v>73.289093152665998</v>
      </c>
      <c r="P64">
        <v>27.049452734434176</v>
      </c>
      <c r="Q64">
        <v>9.0359315286624202</v>
      </c>
      <c r="R64">
        <v>18.614332420537895</v>
      </c>
      <c r="S64">
        <v>11.351764046341463</v>
      </c>
      <c r="T64">
        <v>0</v>
      </c>
      <c r="U64">
        <v>62.751214222046158</v>
      </c>
      <c r="V64">
        <v>9.1022891590678832</v>
      </c>
      <c r="W64">
        <v>19.855868014963757</v>
      </c>
      <c r="X64">
        <v>23.733547024952017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23.132100000000001</v>
      </c>
      <c r="AL64">
        <v>1.3003499999999999</v>
      </c>
      <c r="AM64">
        <v>0</v>
      </c>
      <c r="AN64">
        <v>0</v>
      </c>
      <c r="AO64">
        <v>0</v>
      </c>
      <c r="AP64">
        <v>1.6879021163503869</v>
      </c>
      <c r="AQ64">
        <v>10.786490000000001</v>
      </c>
      <c r="AR64">
        <v>8.2432999999999996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660.36914065976248</v>
      </c>
      <c r="DN64">
        <v>24.306069207331966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254.79887859332783</v>
      </c>
      <c r="L65">
        <v>4.0020443925233646</v>
      </c>
      <c r="M65">
        <v>63.766482587625383</v>
      </c>
      <c r="N65">
        <v>51.8870698735955</v>
      </c>
      <c r="O65">
        <v>73.289093152665998</v>
      </c>
      <c r="P65">
        <v>27.049452734434176</v>
      </c>
      <c r="Q65">
        <v>9.0293298223350273</v>
      </c>
      <c r="R65">
        <v>18.614332420537895</v>
      </c>
      <c r="S65">
        <v>11.589897705544933</v>
      </c>
      <c r="T65">
        <v>0</v>
      </c>
      <c r="U65">
        <v>62.751214222046158</v>
      </c>
      <c r="V65">
        <v>9.1009882946518665</v>
      </c>
      <c r="W65">
        <v>19.855868014963757</v>
      </c>
      <c r="X65">
        <v>23.733547024952017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23.132100000000001</v>
      </c>
      <c r="AL65">
        <v>1.3003499999999999</v>
      </c>
      <c r="AM65">
        <v>0</v>
      </c>
      <c r="AN65">
        <v>0</v>
      </c>
      <c r="AO65">
        <v>0</v>
      </c>
      <c r="AP65">
        <v>1.6879021163503869</v>
      </c>
      <c r="AQ65">
        <v>10.786490000000001</v>
      </c>
      <c r="AR65">
        <v>8.2432999999999996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660.59119890795</v>
      </c>
      <c r="DN65">
        <v>24.314242047604331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254.79887859332783</v>
      </c>
      <c r="L66">
        <v>4.0020443925233646</v>
      </c>
      <c r="M66">
        <v>63.766482587625383</v>
      </c>
      <c r="N66">
        <v>51.8870698735955</v>
      </c>
      <c r="O66">
        <v>73.289093152665998</v>
      </c>
      <c r="P66">
        <v>27.049452734434176</v>
      </c>
      <c r="Q66">
        <v>9.0293298223350273</v>
      </c>
      <c r="R66">
        <v>18.614332420537895</v>
      </c>
      <c r="S66">
        <v>11.589897705544933</v>
      </c>
      <c r="T66">
        <v>0</v>
      </c>
      <c r="U66">
        <v>62.751214222046158</v>
      </c>
      <c r="V66">
        <v>9.1009882946518665</v>
      </c>
      <c r="W66">
        <v>19.855868014963757</v>
      </c>
      <c r="X66">
        <v>23.733547024952017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8.3183999999999987</v>
      </c>
      <c r="AI66">
        <v>0</v>
      </c>
      <c r="AJ66">
        <v>0</v>
      </c>
      <c r="AK66">
        <v>23.132100000000001</v>
      </c>
      <c r="AL66">
        <v>1.3003499999999999</v>
      </c>
      <c r="AM66">
        <v>0</v>
      </c>
      <c r="AN66">
        <v>0</v>
      </c>
      <c r="AO66">
        <v>0</v>
      </c>
      <c r="AP66">
        <v>1.6879021163503869</v>
      </c>
      <c r="AQ66">
        <v>21.572980000000001</v>
      </c>
      <c r="AR66">
        <v>8.2432999999999996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679.01786565953739</v>
      </c>
      <c r="DN66">
        <v>24.992465296017031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254.79887859332783</v>
      </c>
      <c r="L67">
        <v>4.0020185338104417</v>
      </c>
      <c r="M67">
        <v>63.766482587625383</v>
      </c>
      <c r="N67">
        <v>51.8870698735955</v>
      </c>
      <c r="O67">
        <v>73.289093152665998</v>
      </c>
      <c r="P67">
        <v>27.049452734434176</v>
      </c>
      <c r="Q67">
        <v>9.0288835098335873</v>
      </c>
      <c r="R67">
        <v>18.614332420537895</v>
      </c>
      <c r="S67">
        <v>11.592979096267191</v>
      </c>
      <c r="T67">
        <v>0</v>
      </c>
      <c r="U67">
        <v>62.751214222046158</v>
      </c>
      <c r="V67">
        <v>9.099297099236642</v>
      </c>
      <c r="W67">
        <v>19.855868014963757</v>
      </c>
      <c r="X67">
        <v>23.733547024952017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8.3183999999999987</v>
      </c>
      <c r="AI67">
        <v>0</v>
      </c>
      <c r="AJ67">
        <v>0</v>
      </c>
      <c r="AK67">
        <v>23.132100000000001</v>
      </c>
      <c r="AL67">
        <v>1.3003499999999999</v>
      </c>
      <c r="AM67">
        <v>0</v>
      </c>
      <c r="AN67">
        <v>0</v>
      </c>
      <c r="AO67">
        <v>0</v>
      </c>
      <c r="AP67">
        <v>1.6879021163503869</v>
      </c>
      <c r="AQ67">
        <v>21.572980000000001</v>
      </c>
      <c r="AR67">
        <v>21.820499999999996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692.11396008530096</v>
      </c>
      <c r="DN67">
        <v>25.474488894346234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254.79887859332783</v>
      </c>
      <c r="L68">
        <v>4.0018850141376063</v>
      </c>
      <c r="M68">
        <v>63.766482587625383</v>
      </c>
      <c r="N68">
        <v>51.8870698735955</v>
      </c>
      <c r="O68">
        <v>73.289093152665998</v>
      </c>
      <c r="P68">
        <v>27.049452734434176</v>
      </c>
      <c r="Q68">
        <v>9.0288835098335873</v>
      </c>
      <c r="R68">
        <v>18.614332420537895</v>
      </c>
      <c r="S68">
        <v>11.592979096267191</v>
      </c>
      <c r="T68">
        <v>0</v>
      </c>
      <c r="U68">
        <v>62.751214222046158</v>
      </c>
      <c r="V68">
        <v>9.099297099236642</v>
      </c>
      <c r="W68">
        <v>19.855868014963757</v>
      </c>
      <c r="X68">
        <v>23.733547024952017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16.636799999999997</v>
      </c>
      <c r="AI68">
        <v>0</v>
      </c>
      <c r="AJ68">
        <v>0</v>
      </c>
      <c r="AK68">
        <v>23.132100000000001</v>
      </c>
      <c r="AL68">
        <v>1.3003499999999999</v>
      </c>
      <c r="AM68">
        <v>0</v>
      </c>
      <c r="AN68">
        <v>0</v>
      </c>
      <c r="AO68">
        <v>0</v>
      </c>
      <c r="AP68">
        <v>1.6879021163503869</v>
      </c>
      <c r="AQ68">
        <v>21.572980000000001</v>
      </c>
      <c r="AR68">
        <v>21.820499999999996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700.13692810557654</v>
      </c>
      <c r="DN68">
        <v>25.769787354397845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254.79887859332783</v>
      </c>
      <c r="L69">
        <v>4.0018850141376063</v>
      </c>
      <c r="M69">
        <v>63.766482587625383</v>
      </c>
      <c r="N69">
        <v>51.8870698735955</v>
      </c>
      <c r="O69">
        <v>73.289093152665998</v>
      </c>
      <c r="P69">
        <v>27.049452734434176</v>
      </c>
      <c r="Q69">
        <v>9.0288835098335873</v>
      </c>
      <c r="R69">
        <v>18.614332420537895</v>
      </c>
      <c r="S69">
        <v>11.592979096267191</v>
      </c>
      <c r="T69">
        <v>0</v>
      </c>
      <c r="U69">
        <v>62.751214222046158</v>
      </c>
      <c r="V69">
        <v>9.099297099236642</v>
      </c>
      <c r="W69">
        <v>19.855868014963757</v>
      </c>
      <c r="X69">
        <v>23.733547024952017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6.1515000000000013</v>
      </c>
      <c r="AG69">
        <v>0</v>
      </c>
      <c r="AH69">
        <v>16.636799999999997</v>
      </c>
      <c r="AI69">
        <v>0</v>
      </c>
      <c r="AJ69">
        <v>0</v>
      </c>
      <c r="AK69">
        <v>23.132100000000001</v>
      </c>
      <c r="AL69">
        <v>1.3003499999999999</v>
      </c>
      <c r="AM69">
        <v>0</v>
      </c>
      <c r="AN69">
        <v>0</v>
      </c>
      <c r="AO69">
        <v>0</v>
      </c>
      <c r="AP69">
        <v>1.6879021163503869</v>
      </c>
      <c r="AQ69">
        <v>21.572980000000001</v>
      </c>
      <c r="AR69">
        <v>2.9093999999999993</v>
      </c>
      <c r="AS69">
        <v>5.3171999999999997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683.03682544341473</v>
      </c>
      <c r="DN69">
        <v>25.1403900165596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254.79887859332783</v>
      </c>
      <c r="L70">
        <v>4.0018850141376063</v>
      </c>
      <c r="M70">
        <v>63.766482587625383</v>
      </c>
      <c r="N70">
        <v>51.8870698735955</v>
      </c>
      <c r="O70">
        <v>73.289093152665998</v>
      </c>
      <c r="P70">
        <v>27.049452734434176</v>
      </c>
      <c r="Q70">
        <v>9.0288835098335873</v>
      </c>
      <c r="R70">
        <v>18.614332420537895</v>
      </c>
      <c r="S70">
        <v>11.592979096267191</v>
      </c>
      <c r="T70">
        <v>0</v>
      </c>
      <c r="U70">
        <v>62.751214222046158</v>
      </c>
      <c r="V70">
        <v>9.099297099236642</v>
      </c>
      <c r="W70">
        <v>19.855868014963757</v>
      </c>
      <c r="X70">
        <v>23.733547024952017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6.1515000000000013</v>
      </c>
      <c r="AG70">
        <v>0</v>
      </c>
      <c r="AH70">
        <v>16.636799999999997</v>
      </c>
      <c r="AI70">
        <v>0</v>
      </c>
      <c r="AJ70">
        <v>0</v>
      </c>
      <c r="AK70">
        <v>23.132100000000001</v>
      </c>
      <c r="AL70">
        <v>1.3003499999999999</v>
      </c>
      <c r="AM70">
        <v>0</v>
      </c>
      <c r="AN70">
        <v>0</v>
      </c>
      <c r="AO70">
        <v>0</v>
      </c>
      <c r="AP70">
        <v>1.6879021163503869</v>
      </c>
      <c r="AQ70">
        <v>21.572980000000001</v>
      </c>
      <c r="AR70">
        <v>2.9093999999999993</v>
      </c>
      <c r="AS70">
        <v>5.3171999999999997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683.03682544341473</v>
      </c>
      <c r="DN70">
        <v>25.1403900165596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254.79887859332783</v>
      </c>
      <c r="L71">
        <v>45.640228097459826</v>
      </c>
      <c r="M71">
        <v>63.766482587625383</v>
      </c>
      <c r="N71">
        <v>51.8870698735955</v>
      </c>
      <c r="O71">
        <v>73.289093152665998</v>
      </c>
      <c r="P71">
        <v>27.049452734434176</v>
      </c>
      <c r="Q71">
        <v>13.891780758017493</v>
      </c>
      <c r="R71">
        <v>18.615252815647921</v>
      </c>
      <c r="S71">
        <v>14.453327782328257</v>
      </c>
      <c r="T71">
        <v>0</v>
      </c>
      <c r="U71">
        <v>62.751214222046158</v>
      </c>
      <c r="V71">
        <v>9.099297099236642</v>
      </c>
      <c r="W71">
        <v>19.855868014963757</v>
      </c>
      <c r="X71">
        <v>23.733547024952017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0.58020000000000005</v>
      </c>
      <c r="AE71">
        <v>7.2375940000000005</v>
      </c>
      <c r="AF71">
        <v>6.1515000000000013</v>
      </c>
      <c r="AG71">
        <v>0</v>
      </c>
      <c r="AH71">
        <v>16.636799999999997</v>
      </c>
      <c r="AI71">
        <v>0</v>
      </c>
      <c r="AJ71">
        <v>0</v>
      </c>
      <c r="AK71">
        <v>23.132100000000001</v>
      </c>
      <c r="AL71">
        <v>1.3003499999999999</v>
      </c>
      <c r="AM71">
        <v>0</v>
      </c>
      <c r="AN71">
        <v>0</v>
      </c>
      <c r="AO71">
        <v>0</v>
      </c>
      <c r="AP71">
        <v>1.6879021163503869</v>
      </c>
      <c r="AQ71">
        <v>32.359470000000002</v>
      </c>
      <c r="AR71">
        <v>7.2734999999999967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766.48997288926137</v>
      </c>
      <c r="DN71">
        <v>14.608935983390062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254.79887859332783</v>
      </c>
      <c r="L72">
        <v>45.640228097459826</v>
      </c>
      <c r="M72">
        <v>63.766482587625383</v>
      </c>
      <c r="N72">
        <v>51.8870698735955</v>
      </c>
      <c r="O72">
        <v>73.289093152665998</v>
      </c>
      <c r="P72">
        <v>27.049452734434176</v>
      </c>
      <c r="Q72">
        <v>14.817041426060758</v>
      </c>
      <c r="R72">
        <v>18.615252815647921</v>
      </c>
      <c r="S72">
        <v>18.103312720347613</v>
      </c>
      <c r="T72">
        <v>0</v>
      </c>
      <c r="U72">
        <v>62.751214222046158</v>
      </c>
      <c r="V72">
        <v>9.099297099236642</v>
      </c>
      <c r="W72">
        <v>19.855868014963757</v>
      </c>
      <c r="X72">
        <v>23.733547024952017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6.1515000000000013</v>
      </c>
      <c r="AG72">
        <v>0</v>
      </c>
      <c r="AH72">
        <v>24.955200000000001</v>
      </c>
      <c r="AI72">
        <v>0</v>
      </c>
      <c r="AJ72">
        <v>0</v>
      </c>
      <c r="AK72">
        <v>23.132100000000001</v>
      </c>
      <c r="AL72">
        <v>1.3003499999999999</v>
      </c>
      <c r="AM72">
        <v>0</v>
      </c>
      <c r="AN72">
        <v>0</v>
      </c>
      <c r="AO72">
        <v>0</v>
      </c>
      <c r="AP72">
        <v>1.6879021163503869</v>
      </c>
      <c r="AQ72">
        <v>43.145960000000002</v>
      </c>
      <c r="AR72">
        <v>7.2734999999999967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810.63419031440753</v>
      </c>
      <c r="DN72">
        <v>0.66568975934651342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254.79887859332783</v>
      </c>
      <c r="L73">
        <v>81.42042509072057</v>
      </c>
      <c r="M73">
        <v>63.766482587625383</v>
      </c>
      <c r="N73">
        <v>51.8870698735955</v>
      </c>
      <c r="O73">
        <v>73.289093152665998</v>
      </c>
      <c r="P73">
        <v>27.049452734434176</v>
      </c>
      <c r="Q73">
        <v>15.968748946417822</v>
      </c>
      <c r="R73">
        <v>18.615252815647921</v>
      </c>
      <c r="S73">
        <v>19.597811286331513</v>
      </c>
      <c r="T73">
        <v>0</v>
      </c>
      <c r="U73">
        <v>62.751214222046158</v>
      </c>
      <c r="V73">
        <v>9.099297099236642</v>
      </c>
      <c r="W73">
        <v>19.855868014963757</v>
      </c>
      <c r="X73">
        <v>23.733547024952017</v>
      </c>
      <c r="Y73">
        <v>0</v>
      </c>
      <c r="Z73">
        <v>0</v>
      </c>
      <c r="AA73">
        <v>6.1420439766520563</v>
      </c>
      <c r="AB73">
        <v>5.7837519999999998</v>
      </c>
      <c r="AC73">
        <v>0</v>
      </c>
      <c r="AD73">
        <v>8.0253264000000026</v>
      </c>
      <c r="AE73">
        <v>7.2375940000000005</v>
      </c>
      <c r="AF73">
        <v>6.1515000000000013</v>
      </c>
      <c r="AG73">
        <v>0</v>
      </c>
      <c r="AH73">
        <v>33.273599999999995</v>
      </c>
      <c r="AI73">
        <v>1.3977499999999998</v>
      </c>
      <c r="AJ73">
        <v>0</v>
      </c>
      <c r="AK73">
        <v>23.132100000000001</v>
      </c>
      <c r="AL73">
        <v>1.3003499999999999</v>
      </c>
      <c r="AM73">
        <v>0</v>
      </c>
      <c r="AN73">
        <v>0</v>
      </c>
      <c r="AO73">
        <v>0</v>
      </c>
      <c r="AP73">
        <v>1.6879021163503869</v>
      </c>
      <c r="AQ73">
        <v>43.145960000000002</v>
      </c>
      <c r="AR73">
        <v>7.2734999999999967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886.90904697541532</v>
      </c>
      <c r="DN73">
        <v>-14.616527040447345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254.79887859332783</v>
      </c>
      <c r="L74">
        <v>142.14618973561431</v>
      </c>
      <c r="M74">
        <v>63.766482587625383</v>
      </c>
      <c r="N74">
        <v>51.8870698735955</v>
      </c>
      <c r="O74">
        <v>73.289093152665998</v>
      </c>
      <c r="P74">
        <v>27.049452734434176</v>
      </c>
      <c r="Q74">
        <v>15.968748946417822</v>
      </c>
      <c r="R74">
        <v>18.615252815647921</v>
      </c>
      <c r="S74">
        <v>19.597811286331513</v>
      </c>
      <c r="T74">
        <v>0</v>
      </c>
      <c r="U74">
        <v>62.751214222046158</v>
      </c>
      <c r="V74">
        <v>9.099297099236642</v>
      </c>
      <c r="W74">
        <v>19.855868014963757</v>
      </c>
      <c r="X74">
        <v>23.733547024952017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8.0253264000000026</v>
      </c>
      <c r="AE74">
        <v>14.475188000000001</v>
      </c>
      <c r="AF74">
        <v>12.303000000000003</v>
      </c>
      <c r="AG74">
        <v>0</v>
      </c>
      <c r="AH74">
        <v>41.591999999999999</v>
      </c>
      <c r="AI74">
        <v>7.1810803999999981</v>
      </c>
      <c r="AJ74">
        <v>0</v>
      </c>
      <c r="AK74">
        <v>23.132100000000001</v>
      </c>
      <c r="AL74">
        <v>1.3003499999999999</v>
      </c>
      <c r="AM74">
        <v>0</v>
      </c>
      <c r="AN74">
        <v>0</v>
      </c>
      <c r="AO74">
        <v>0</v>
      </c>
      <c r="AP74">
        <v>1.6879021163503869</v>
      </c>
      <c r="AQ74">
        <v>43.145960000000002</v>
      </c>
      <c r="AR74">
        <v>7.2734999999999967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977.95127742355885</v>
      </c>
      <c r="DN74">
        <v>-11.265423653617404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254.79887859332783</v>
      </c>
      <c r="L75">
        <v>107.82713810818979</v>
      </c>
      <c r="M75">
        <v>63.766482587625383</v>
      </c>
      <c r="N75">
        <v>51.8870698735955</v>
      </c>
      <c r="O75">
        <v>73.289093152665998</v>
      </c>
      <c r="P75">
        <v>27.049452734434176</v>
      </c>
      <c r="Q75">
        <v>15.607012371709583</v>
      </c>
      <c r="R75">
        <v>18.615252815647921</v>
      </c>
      <c r="S75">
        <v>19.597811286331513</v>
      </c>
      <c r="T75">
        <v>0</v>
      </c>
      <c r="U75">
        <v>62.751214222046158</v>
      </c>
      <c r="V75">
        <v>9.099297099236642</v>
      </c>
      <c r="W75">
        <v>19.855868014963757</v>
      </c>
      <c r="X75">
        <v>23.733547024952017</v>
      </c>
      <c r="Y75">
        <v>0</v>
      </c>
      <c r="Z75">
        <v>0.96619999999999995</v>
      </c>
      <c r="AA75">
        <v>17.35040671370637</v>
      </c>
      <c r="AB75">
        <v>11.567504</v>
      </c>
      <c r="AC75">
        <v>0.55930000000000002</v>
      </c>
      <c r="AD75">
        <v>12.0379896</v>
      </c>
      <c r="AE75">
        <v>14.475188000000001</v>
      </c>
      <c r="AF75">
        <v>12.303000000000003</v>
      </c>
      <c r="AG75">
        <v>0</v>
      </c>
      <c r="AH75">
        <v>49.910400000000003</v>
      </c>
      <c r="AI75">
        <v>7.1810803999999981</v>
      </c>
      <c r="AJ75">
        <v>0</v>
      </c>
      <c r="AK75">
        <v>23.132100000000001</v>
      </c>
      <c r="AL75">
        <v>1.3003499999999999</v>
      </c>
      <c r="AM75">
        <v>2.1074399999999995</v>
      </c>
      <c r="AN75">
        <v>0</v>
      </c>
      <c r="AO75">
        <v>0</v>
      </c>
      <c r="AP75">
        <v>1.6879021163503869</v>
      </c>
      <c r="AQ75">
        <v>43.145960000000002</v>
      </c>
      <c r="AR75">
        <v>5.8187999999999986</v>
      </c>
      <c r="AS75">
        <v>6.498800000000001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966.20881600716928</v>
      </c>
      <c r="DN75">
        <v>-8.2882772923860966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254.79887859332783</v>
      </c>
      <c r="L76">
        <v>42.146189735614307</v>
      </c>
      <c r="M76">
        <v>63.766482587625383</v>
      </c>
      <c r="N76">
        <v>51.8870698735955</v>
      </c>
      <c r="O76">
        <v>73.289093152665998</v>
      </c>
      <c r="P76">
        <v>27.049452734434176</v>
      </c>
      <c r="Q76">
        <v>15.968748946417822</v>
      </c>
      <c r="R76">
        <v>18.615252815647921</v>
      </c>
      <c r="S76">
        <v>19.597811286331513</v>
      </c>
      <c r="T76">
        <v>0</v>
      </c>
      <c r="U76">
        <v>62.751214222046158</v>
      </c>
      <c r="V76">
        <v>9.099297099236642</v>
      </c>
      <c r="W76">
        <v>19.855868014963757</v>
      </c>
      <c r="X76">
        <v>23.733547024952017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16.050652799999998</v>
      </c>
      <c r="AE76">
        <v>21.712782000000004</v>
      </c>
      <c r="AF76">
        <v>20.258940000000003</v>
      </c>
      <c r="AG76">
        <v>0</v>
      </c>
      <c r="AH76">
        <v>61.639343999999994</v>
      </c>
      <c r="AI76">
        <v>14.362160799999996</v>
      </c>
      <c r="AJ76">
        <v>0</v>
      </c>
      <c r="AK76">
        <v>23.132100000000001</v>
      </c>
      <c r="AL76">
        <v>1.3003499999999999</v>
      </c>
      <c r="AM76">
        <v>4.0977999999999994</v>
      </c>
      <c r="AN76">
        <v>0</v>
      </c>
      <c r="AO76">
        <v>0</v>
      </c>
      <c r="AP76">
        <v>1.6879021163503869</v>
      </c>
      <c r="AQ76">
        <v>43.145960000000002</v>
      </c>
      <c r="AR76">
        <v>5.8187999999999986</v>
      </c>
      <c r="AS76">
        <v>6.498800000000001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960.03245555281592</v>
      </c>
      <c r="DN76">
        <v>-11.924810169813162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254.79887859332783</v>
      </c>
      <c r="L77">
        <v>4.0019081541788575</v>
      </c>
      <c r="M77">
        <v>63.766482587625383</v>
      </c>
      <c r="N77">
        <v>51.8870698735955</v>
      </c>
      <c r="O77">
        <v>73.289093152665998</v>
      </c>
      <c r="P77">
        <v>27.049452734434176</v>
      </c>
      <c r="Q77">
        <v>14.600223032829597</v>
      </c>
      <c r="R77">
        <v>18.615252815647921</v>
      </c>
      <c r="S77">
        <v>18.554766467129411</v>
      </c>
      <c r="T77">
        <v>0</v>
      </c>
      <c r="U77">
        <v>62.751214222046158</v>
      </c>
      <c r="V77">
        <v>9.099297099236642</v>
      </c>
      <c r="W77">
        <v>19.855868014963757</v>
      </c>
      <c r="X77">
        <v>23.733547024952017</v>
      </c>
      <c r="Y77">
        <v>0</v>
      </c>
      <c r="Z77">
        <v>5.727633599999999</v>
      </c>
      <c r="AA77">
        <v>18.513577979793244</v>
      </c>
      <c r="AB77">
        <v>17.351255999999996</v>
      </c>
      <c r="AC77">
        <v>4.25068</v>
      </c>
      <c r="AD77">
        <v>16.050652799999998</v>
      </c>
      <c r="AE77">
        <v>21.712782000000004</v>
      </c>
      <c r="AF77">
        <v>20.258940000000003</v>
      </c>
      <c r="AG77">
        <v>0</v>
      </c>
      <c r="AH77">
        <v>61.639343999999994</v>
      </c>
      <c r="AI77">
        <v>14.362160799999996</v>
      </c>
      <c r="AJ77">
        <v>0</v>
      </c>
      <c r="AK77">
        <v>23.132100000000001</v>
      </c>
      <c r="AL77">
        <v>1.3003499999999999</v>
      </c>
      <c r="AM77">
        <v>6.9405023999999997</v>
      </c>
      <c r="AN77">
        <v>0</v>
      </c>
      <c r="AO77">
        <v>0</v>
      </c>
      <c r="AP77">
        <v>2.2505361551338487</v>
      </c>
      <c r="AQ77">
        <v>43.145960000000002</v>
      </c>
      <c r="AR77">
        <v>5.8187999999999986</v>
      </c>
      <c r="AS77">
        <v>6.498800000000001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907.68891654516426</v>
      </c>
      <c r="DN77">
        <v>3.2682129623960785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254.79887859332783</v>
      </c>
      <c r="L78">
        <v>4.0021076248427772</v>
      </c>
      <c r="M78">
        <v>63.766482587625383</v>
      </c>
      <c r="N78">
        <v>51.8870698735955</v>
      </c>
      <c r="O78">
        <v>73.289093152665998</v>
      </c>
      <c r="P78">
        <v>27.049452734434176</v>
      </c>
      <c r="Q78">
        <v>14.817041426060758</v>
      </c>
      <c r="R78">
        <v>18.615252815647921</v>
      </c>
      <c r="S78">
        <v>18.103312720347613</v>
      </c>
      <c r="T78">
        <v>0</v>
      </c>
      <c r="U78">
        <v>62.751214222046158</v>
      </c>
      <c r="V78">
        <v>9.099297099236642</v>
      </c>
      <c r="W78">
        <v>19.855868014963757</v>
      </c>
      <c r="X78">
        <v>23.733547024952017</v>
      </c>
      <c r="Y78">
        <v>0</v>
      </c>
      <c r="Z78">
        <v>5.727633599999999</v>
      </c>
      <c r="AA78">
        <v>18.513577979793244</v>
      </c>
      <c r="AB78">
        <v>17.351255999999996</v>
      </c>
      <c r="AC78">
        <v>4.25068</v>
      </c>
      <c r="AD78">
        <v>16.050652799999998</v>
      </c>
      <c r="AE78">
        <v>21.712782000000004</v>
      </c>
      <c r="AF78">
        <v>20.258940000000003</v>
      </c>
      <c r="AG78">
        <v>0</v>
      </c>
      <c r="AH78">
        <v>61.639343999999994</v>
      </c>
      <c r="AI78">
        <v>14.362160799999996</v>
      </c>
      <c r="AJ78">
        <v>0</v>
      </c>
      <c r="AK78">
        <v>23.132100000000001</v>
      </c>
      <c r="AL78">
        <v>1.3003499999999999</v>
      </c>
      <c r="AM78">
        <v>6.9405023999999997</v>
      </c>
      <c r="AN78">
        <v>0</v>
      </c>
      <c r="AO78">
        <v>0</v>
      </c>
      <c r="AP78">
        <v>2.2505361551338487</v>
      </c>
      <c r="AQ78">
        <v>43.145960000000002</v>
      </c>
      <c r="AR78">
        <v>5.8187999999999986</v>
      </c>
      <c r="AS78">
        <v>6.498800000000001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906.52711130463069</v>
      </c>
      <c r="DN78">
        <v>4.1955823200430808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254.79887859332783</v>
      </c>
      <c r="L79">
        <v>4.0021076248427772</v>
      </c>
      <c r="M79">
        <v>63.766482587625383</v>
      </c>
      <c r="N79">
        <v>51.8870698735955</v>
      </c>
      <c r="O79">
        <v>73.289093152665998</v>
      </c>
      <c r="P79">
        <v>27.049452734434176</v>
      </c>
      <c r="Q79">
        <v>9.0275250659630615</v>
      </c>
      <c r="R79">
        <v>18.614332420537895</v>
      </c>
      <c r="S79">
        <v>11.591408081385536</v>
      </c>
      <c r="T79">
        <v>0</v>
      </c>
      <c r="U79">
        <v>62.751214222046158</v>
      </c>
      <c r="V79">
        <v>9.099297099236642</v>
      </c>
      <c r="W79">
        <v>19.855868014963757</v>
      </c>
      <c r="X79">
        <v>24.448975047984646</v>
      </c>
      <c r="Y79">
        <v>0</v>
      </c>
      <c r="Z79">
        <v>5.727633599999999</v>
      </c>
      <c r="AA79">
        <v>12.318788766731524</v>
      </c>
      <c r="AB79">
        <v>17.351255999999996</v>
      </c>
      <c r="AC79">
        <v>8.5097494999999999</v>
      </c>
      <c r="AD79">
        <v>16.050652799999998</v>
      </c>
      <c r="AE79">
        <v>21.712782000000004</v>
      </c>
      <c r="AF79">
        <v>20.258940000000003</v>
      </c>
      <c r="AG79">
        <v>0</v>
      </c>
      <c r="AH79">
        <v>61.639343999999994</v>
      </c>
      <c r="AI79">
        <v>7.1810803999999981</v>
      </c>
      <c r="AJ79">
        <v>0</v>
      </c>
      <c r="AK79">
        <v>23.132100000000001</v>
      </c>
      <c r="AL79">
        <v>1.3003499999999999</v>
      </c>
      <c r="AM79">
        <v>6.9405023999999997</v>
      </c>
      <c r="AN79">
        <v>0</v>
      </c>
      <c r="AO79">
        <v>0</v>
      </c>
      <c r="AP79">
        <v>2.2505361551338487</v>
      </c>
      <c r="AQ79">
        <v>43.145960000000002</v>
      </c>
      <c r="AR79">
        <v>5.8187999999999986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866.08041869632484</v>
      </c>
      <c r="DN79">
        <v>21.575361444149937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254.79887859332783</v>
      </c>
      <c r="L80">
        <v>4.0021076248427772</v>
      </c>
      <c r="M80">
        <v>63.766482587625383</v>
      </c>
      <c r="N80">
        <v>51.8870698735955</v>
      </c>
      <c r="O80">
        <v>73.289093152665998</v>
      </c>
      <c r="P80">
        <v>27.049452734434176</v>
      </c>
      <c r="Q80">
        <v>9.0288835098335873</v>
      </c>
      <c r="R80">
        <v>18.614332420537895</v>
      </c>
      <c r="S80">
        <v>11.590549430434233</v>
      </c>
      <c r="T80">
        <v>0</v>
      </c>
      <c r="U80">
        <v>62.751214222046158</v>
      </c>
      <c r="V80">
        <v>9.099297099236642</v>
      </c>
      <c r="W80">
        <v>19.855868014963757</v>
      </c>
      <c r="X80">
        <v>24.448975047984646</v>
      </c>
      <c r="Y80">
        <v>0</v>
      </c>
      <c r="Z80">
        <v>5.727633599999999</v>
      </c>
      <c r="AA80">
        <v>12.318788766731524</v>
      </c>
      <c r="AB80">
        <v>17.351255999999996</v>
      </c>
      <c r="AC80">
        <v>8.5097494999999999</v>
      </c>
      <c r="AD80">
        <v>16.050652799999998</v>
      </c>
      <c r="AE80">
        <v>21.712782000000004</v>
      </c>
      <c r="AF80">
        <v>20.258940000000003</v>
      </c>
      <c r="AG80">
        <v>0</v>
      </c>
      <c r="AH80">
        <v>61.639343999999994</v>
      </c>
      <c r="AI80">
        <v>1.6772999999999996</v>
      </c>
      <c r="AJ80">
        <v>0</v>
      </c>
      <c r="AK80">
        <v>23.132100000000001</v>
      </c>
      <c r="AL80">
        <v>9.535899999999998</v>
      </c>
      <c r="AM80">
        <v>6.9405023999999997</v>
      </c>
      <c r="AN80">
        <v>0</v>
      </c>
      <c r="AO80">
        <v>0</v>
      </c>
      <c r="AP80">
        <v>2.2505361551338487</v>
      </c>
      <c r="AQ80">
        <v>43.145960000000002</v>
      </c>
      <c r="AR80">
        <v>5.8187999999999986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859.47980133109911</v>
      </c>
      <c r="DN80">
        <v>30.90824820229501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254.79887859332783</v>
      </c>
      <c r="L81">
        <v>4.0021076248427772</v>
      </c>
      <c r="M81">
        <v>63.766482587625383</v>
      </c>
      <c r="N81">
        <v>51.8870698735955</v>
      </c>
      <c r="O81">
        <v>73.289093152665998</v>
      </c>
      <c r="P81">
        <v>27.049452734434176</v>
      </c>
      <c r="Q81">
        <v>9.0288835098335873</v>
      </c>
      <c r="R81">
        <v>18.614332420537895</v>
      </c>
      <c r="S81">
        <v>11.592979096267191</v>
      </c>
      <c r="T81">
        <v>0</v>
      </c>
      <c r="U81">
        <v>62.751214222046158</v>
      </c>
      <c r="V81">
        <v>9.099297099236642</v>
      </c>
      <c r="W81">
        <v>19.855868014963757</v>
      </c>
      <c r="X81">
        <v>24.448975047984646</v>
      </c>
      <c r="Y81">
        <v>0</v>
      </c>
      <c r="Z81">
        <v>5.727633599999999</v>
      </c>
      <c r="AA81">
        <v>11.451268431046206</v>
      </c>
      <c r="AB81">
        <v>17.351255999999996</v>
      </c>
      <c r="AC81">
        <v>8.5097494999999999</v>
      </c>
      <c r="AD81">
        <v>16.050652799999998</v>
      </c>
      <c r="AE81">
        <v>21.712782000000004</v>
      </c>
      <c r="AF81">
        <v>20.258940000000003</v>
      </c>
      <c r="AG81">
        <v>0</v>
      </c>
      <c r="AH81">
        <v>54.069600000000001</v>
      </c>
      <c r="AI81">
        <v>0</v>
      </c>
      <c r="AJ81">
        <v>0</v>
      </c>
      <c r="AK81">
        <v>23.132100000000001</v>
      </c>
      <c r="AL81">
        <v>59.217938999999994</v>
      </c>
      <c r="AM81">
        <v>4.6363679999999992</v>
      </c>
      <c r="AN81">
        <v>0</v>
      </c>
      <c r="AO81">
        <v>0</v>
      </c>
      <c r="AP81">
        <v>2.2505361551338487</v>
      </c>
      <c r="AQ81">
        <v>43.145960000000002</v>
      </c>
      <c r="AR81">
        <v>5.8187999999999986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894.72171727800344</v>
      </c>
      <c r="DN81">
        <v>32.932102185538255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254.79887859332783</v>
      </c>
      <c r="L82">
        <v>4.0021451555237757</v>
      </c>
      <c r="M82">
        <v>63.766482587625383</v>
      </c>
      <c r="N82">
        <v>51.8870698735955</v>
      </c>
      <c r="O82">
        <v>73.289093152665998</v>
      </c>
      <c r="P82">
        <v>27.049452734434176</v>
      </c>
      <c r="Q82">
        <v>9.0297605746209086</v>
      </c>
      <c r="R82">
        <v>18.614332420537895</v>
      </c>
      <c r="S82">
        <v>11.590484615384616</v>
      </c>
      <c r="T82">
        <v>0</v>
      </c>
      <c r="U82">
        <v>62.751214222046158</v>
      </c>
      <c r="V82">
        <v>9.099297099236642</v>
      </c>
      <c r="W82">
        <v>19.855868014963757</v>
      </c>
      <c r="X82">
        <v>24.448975047984646</v>
      </c>
      <c r="Y82">
        <v>0</v>
      </c>
      <c r="Z82">
        <v>5.727633599999999</v>
      </c>
      <c r="AA82">
        <v>6.1420439766520563</v>
      </c>
      <c r="AB82">
        <v>11.567504</v>
      </c>
      <c r="AC82">
        <v>0</v>
      </c>
      <c r="AD82">
        <v>12.01014</v>
      </c>
      <c r="AE82">
        <v>7.2375940000000005</v>
      </c>
      <c r="AF82">
        <v>6.1515000000000013</v>
      </c>
      <c r="AG82">
        <v>0</v>
      </c>
      <c r="AH82">
        <v>41.591999999999999</v>
      </c>
      <c r="AI82">
        <v>0</v>
      </c>
      <c r="AJ82">
        <v>0</v>
      </c>
      <c r="AK82">
        <v>23.132100000000001</v>
      </c>
      <c r="AL82">
        <v>59.217938999999994</v>
      </c>
      <c r="AM82">
        <v>4.2734199999999998</v>
      </c>
      <c r="AN82">
        <v>0</v>
      </c>
      <c r="AO82">
        <v>0</v>
      </c>
      <c r="AP82">
        <v>2.2505361551338487</v>
      </c>
      <c r="AQ82">
        <v>21.572980000000001</v>
      </c>
      <c r="AR82">
        <v>5.8187999999999986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811.15661748078298</v>
      </c>
      <c r="DN82">
        <v>29.856227342950284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264.17668471655622</v>
      </c>
      <c r="L83">
        <v>4.0020455448918169</v>
      </c>
      <c r="M83">
        <v>63.766482587625383</v>
      </c>
      <c r="N83">
        <v>51.8870698735955</v>
      </c>
      <c r="O83">
        <v>73.289093152665998</v>
      </c>
      <c r="P83">
        <v>27.049452734434176</v>
      </c>
      <c r="Q83">
        <v>9.0297605746209086</v>
      </c>
      <c r="R83">
        <v>18.614332420537895</v>
      </c>
      <c r="S83">
        <v>11.590484615384616</v>
      </c>
      <c r="T83">
        <v>0</v>
      </c>
      <c r="U83">
        <v>62.751214222046158</v>
      </c>
      <c r="V83">
        <v>9.099297099236642</v>
      </c>
      <c r="W83">
        <v>19.855868014963757</v>
      </c>
      <c r="X83">
        <v>26.262357648320226</v>
      </c>
      <c r="Y83">
        <v>0</v>
      </c>
      <c r="Z83">
        <v>2.8638167999999999</v>
      </c>
      <c r="AA83">
        <v>6.1420439766520563</v>
      </c>
      <c r="AB83">
        <v>5.7837519999999998</v>
      </c>
      <c r="AC83">
        <v>0</v>
      </c>
      <c r="AD83">
        <v>4.0033800000000008</v>
      </c>
      <c r="AE83">
        <v>7.2375940000000005</v>
      </c>
      <c r="AF83">
        <v>6.1515000000000013</v>
      </c>
      <c r="AG83">
        <v>0</v>
      </c>
      <c r="AH83">
        <v>33.273599999999995</v>
      </c>
      <c r="AI83">
        <v>0</v>
      </c>
      <c r="AJ83">
        <v>0</v>
      </c>
      <c r="AK83">
        <v>23.132100000000001</v>
      </c>
      <c r="AL83">
        <v>59.217938999999994</v>
      </c>
      <c r="AM83">
        <v>2.3181839999999996</v>
      </c>
      <c r="AN83">
        <v>0</v>
      </c>
      <c r="AO83">
        <v>0</v>
      </c>
      <c r="AP83">
        <v>2.2505361551338487</v>
      </c>
      <c r="AQ83">
        <v>21.572980000000001</v>
      </c>
      <c r="AR83">
        <v>8.2432999999999996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798.31683179789718</v>
      </c>
      <c r="DN83">
        <v>29.383637338768118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254.80474327359784</v>
      </c>
      <c r="L84">
        <v>4.0021831483026373</v>
      </c>
      <c r="M84">
        <v>63.766482587625383</v>
      </c>
      <c r="N84">
        <v>51.8870698735955</v>
      </c>
      <c r="O84">
        <v>73.289093152665998</v>
      </c>
      <c r="P84">
        <v>27.049452734434176</v>
      </c>
      <c r="Q84">
        <v>9.0297605746209086</v>
      </c>
      <c r="R84">
        <v>18.614332420537895</v>
      </c>
      <c r="S84">
        <v>11.590484615384616</v>
      </c>
      <c r="T84">
        <v>0</v>
      </c>
      <c r="U84">
        <v>62.751214222046158</v>
      </c>
      <c r="V84">
        <v>9.099297099236642</v>
      </c>
      <c r="W84">
        <v>19.855868014963757</v>
      </c>
      <c r="X84">
        <v>26.262357648320226</v>
      </c>
      <c r="Y84">
        <v>0</v>
      </c>
      <c r="Z84">
        <v>2.8638167999999999</v>
      </c>
      <c r="AA84">
        <v>3.0883723950397339</v>
      </c>
      <c r="AB84">
        <v>5.7837519999999998</v>
      </c>
      <c r="AC84">
        <v>0</v>
      </c>
      <c r="AD84">
        <v>4.0033800000000008</v>
      </c>
      <c r="AE84">
        <v>7.2375940000000005</v>
      </c>
      <c r="AF84">
        <v>6.1515000000000013</v>
      </c>
      <c r="AG84">
        <v>0</v>
      </c>
      <c r="AH84">
        <v>24.955200000000001</v>
      </c>
      <c r="AI84">
        <v>0</v>
      </c>
      <c r="AJ84">
        <v>0</v>
      </c>
      <c r="AK84">
        <v>23.132100000000001</v>
      </c>
      <c r="AL84">
        <v>59.217938999999994</v>
      </c>
      <c r="AM84">
        <v>2.3181839999999996</v>
      </c>
      <c r="AN84">
        <v>0</v>
      </c>
      <c r="AO84">
        <v>0</v>
      </c>
      <c r="AP84">
        <v>2.2505361551338487</v>
      </c>
      <c r="AQ84">
        <v>21.572980000000001</v>
      </c>
      <c r="AR84">
        <v>8.2432999999999996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778.30943291727044</v>
      </c>
      <c r="DN84">
        <v>28.647160798234985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250.00140916964924</v>
      </c>
      <c r="L85">
        <v>0.99535772317691651</v>
      </c>
      <c r="M85">
        <v>63.766482587625383</v>
      </c>
      <c r="N85">
        <v>51.8870698735955</v>
      </c>
      <c r="O85">
        <v>73.289093152665998</v>
      </c>
      <c r="P85">
        <v>27.122374981114973</v>
      </c>
      <c r="Q85">
        <v>2.9976751117734723</v>
      </c>
      <c r="R85">
        <v>8.4670453458528954</v>
      </c>
      <c r="S85">
        <v>4.9984630779848169</v>
      </c>
      <c r="T85">
        <v>0</v>
      </c>
      <c r="U85">
        <v>62.751214222046158</v>
      </c>
      <c r="V85">
        <v>9.099297099236642</v>
      </c>
      <c r="W85">
        <v>19.855868014963757</v>
      </c>
      <c r="X85">
        <v>26.262357648320226</v>
      </c>
      <c r="Y85">
        <v>0</v>
      </c>
      <c r="Z85">
        <v>2.8638167999999999</v>
      </c>
      <c r="AA85">
        <v>0</v>
      </c>
      <c r="AB85">
        <v>5.7837519999999998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16.220880000000001</v>
      </c>
      <c r="AI85">
        <v>0</v>
      </c>
      <c r="AJ85">
        <v>0</v>
      </c>
      <c r="AK85">
        <v>23.132100000000001</v>
      </c>
      <c r="AL85">
        <v>9.535899999999998</v>
      </c>
      <c r="AM85">
        <v>2.3181839999999996</v>
      </c>
      <c r="AN85">
        <v>0</v>
      </c>
      <c r="AO85">
        <v>0</v>
      </c>
      <c r="AP85">
        <v>2.2505361551338487</v>
      </c>
      <c r="AQ85">
        <v>21.572980000000001</v>
      </c>
      <c r="AR85">
        <v>8.2432999999999996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685.70135440658873</v>
      </c>
      <c r="DN85">
        <v>25.238496556551176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250.00140916964924</v>
      </c>
      <c r="L86">
        <v>0.99535772317691651</v>
      </c>
      <c r="M86">
        <v>63.766482587625383</v>
      </c>
      <c r="N86">
        <v>51.8870698735955</v>
      </c>
      <c r="O86">
        <v>73.289093152665998</v>
      </c>
      <c r="P86">
        <v>27.122374981114973</v>
      </c>
      <c r="Q86">
        <v>2.9976751117734723</v>
      </c>
      <c r="R86">
        <v>6.9960828561805322</v>
      </c>
      <c r="S86">
        <v>4.9984630779848169</v>
      </c>
      <c r="T86">
        <v>0</v>
      </c>
      <c r="U86">
        <v>62.751214222046158</v>
      </c>
      <c r="V86">
        <v>9.099297099236642</v>
      </c>
      <c r="W86">
        <v>19.855868014963757</v>
      </c>
      <c r="X86">
        <v>26.262357648320226</v>
      </c>
      <c r="Y86">
        <v>0</v>
      </c>
      <c r="Z86">
        <v>2.8638167999999999</v>
      </c>
      <c r="AA86">
        <v>0</v>
      </c>
      <c r="AB86">
        <v>5.7837519999999998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8.3183999999999987</v>
      </c>
      <c r="AI86">
        <v>0</v>
      </c>
      <c r="AJ86">
        <v>0</v>
      </c>
      <c r="AK86">
        <v>23.132100000000001</v>
      </c>
      <c r="AL86">
        <v>1.3003499999999999</v>
      </c>
      <c r="AM86">
        <v>0</v>
      </c>
      <c r="AN86">
        <v>0</v>
      </c>
      <c r="AO86">
        <v>0</v>
      </c>
      <c r="AP86">
        <v>2.2505361551338487</v>
      </c>
      <c r="AQ86">
        <v>21.572980000000001</v>
      </c>
      <c r="AR86">
        <v>8.2432999999999996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666.48159320264995</v>
      </c>
      <c r="DN86">
        <v>24.531081270817587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207.35987624165446</v>
      </c>
      <c r="L87">
        <v>0.99533934876422114</v>
      </c>
      <c r="M87">
        <v>63.766482587625383</v>
      </c>
      <c r="N87">
        <v>51.8870698735955</v>
      </c>
      <c r="O87">
        <v>73.289093152665998</v>
      </c>
      <c r="P87">
        <v>27.05044084229662</v>
      </c>
      <c r="Q87">
        <v>2.9976751117734723</v>
      </c>
      <c r="R87">
        <v>6.9980069851284359</v>
      </c>
      <c r="S87">
        <v>4.9983491461100567</v>
      </c>
      <c r="T87">
        <v>0</v>
      </c>
      <c r="U87">
        <v>62.751214222046158</v>
      </c>
      <c r="V87">
        <v>9.099297099236642</v>
      </c>
      <c r="W87">
        <v>19.855868014963757</v>
      </c>
      <c r="X87">
        <v>26.262357648320226</v>
      </c>
      <c r="Y87">
        <v>0</v>
      </c>
      <c r="Z87">
        <v>2.8638167999999999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8.3183999999999987</v>
      </c>
      <c r="AI87">
        <v>0</v>
      </c>
      <c r="AJ87">
        <v>0</v>
      </c>
      <c r="AK87">
        <v>23.132100000000001</v>
      </c>
      <c r="AL87">
        <v>1.3003499999999999</v>
      </c>
      <c r="AM87">
        <v>0</v>
      </c>
      <c r="AN87">
        <v>0</v>
      </c>
      <c r="AO87">
        <v>0</v>
      </c>
      <c r="AP87">
        <v>1.6879021163503869</v>
      </c>
      <c r="AQ87">
        <v>21.572980000000001</v>
      </c>
      <c r="AR87">
        <v>8.2432999999999996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619.16512613868838</v>
      </c>
      <c r="DN87">
        <v>22.789487051842869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199.99908750811866</v>
      </c>
      <c r="L88">
        <v>0.99536163785870102</v>
      </c>
      <c r="M88">
        <v>63.766482587625383</v>
      </c>
      <c r="N88">
        <v>51.8870698735955</v>
      </c>
      <c r="O88">
        <v>73.289093152665998</v>
      </c>
      <c r="P88">
        <v>27.05044084229662</v>
      </c>
      <c r="Q88">
        <v>2.9976751117734723</v>
      </c>
      <c r="R88">
        <v>6.9980069851284359</v>
      </c>
      <c r="S88">
        <v>4.9983491461100567</v>
      </c>
      <c r="T88">
        <v>0</v>
      </c>
      <c r="U88">
        <v>62.751214222046158</v>
      </c>
      <c r="V88">
        <v>9.1022891590678832</v>
      </c>
      <c r="W88">
        <v>19.855868014963757</v>
      </c>
      <c r="X88">
        <v>26.262357648320226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8.3183999999999987</v>
      </c>
      <c r="AI88">
        <v>0</v>
      </c>
      <c r="AJ88">
        <v>0</v>
      </c>
      <c r="AK88">
        <v>23.132100000000001</v>
      </c>
      <c r="AL88">
        <v>1.3003499999999999</v>
      </c>
      <c r="AM88">
        <v>0</v>
      </c>
      <c r="AN88">
        <v>0</v>
      </c>
      <c r="AO88">
        <v>0</v>
      </c>
      <c r="AP88">
        <v>1.6879021163503869</v>
      </c>
      <c r="AQ88">
        <v>21.572980000000001</v>
      </c>
      <c r="AR88">
        <v>8.2432999999999996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609.30640125853427</v>
      </c>
      <c r="DN88">
        <v>22.426620747386885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199.99585780525504</v>
      </c>
      <c r="L89">
        <v>0.99529350559264707</v>
      </c>
      <c r="M89">
        <v>63.766482587625383</v>
      </c>
      <c r="N89">
        <v>51.8870698735955</v>
      </c>
      <c r="O89">
        <v>73.289093152665998</v>
      </c>
      <c r="P89">
        <v>27.05044084229662</v>
      </c>
      <c r="Q89">
        <v>2.9976751117734723</v>
      </c>
      <c r="R89">
        <v>7.0020746887966805</v>
      </c>
      <c r="S89">
        <v>4.9983491461100567</v>
      </c>
      <c r="T89">
        <v>0</v>
      </c>
      <c r="U89">
        <v>62.751214222046158</v>
      </c>
      <c r="V89">
        <v>9.1004817694369962</v>
      </c>
      <c r="W89">
        <v>19.855868014963757</v>
      </c>
      <c r="X89">
        <v>26.262357648320226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8.3183999999999987</v>
      </c>
      <c r="AI89">
        <v>0</v>
      </c>
      <c r="AJ89">
        <v>0</v>
      </c>
      <c r="AK89">
        <v>23.132100000000001</v>
      </c>
      <c r="AL89">
        <v>1.3003499999999999</v>
      </c>
      <c r="AM89">
        <v>0</v>
      </c>
      <c r="AN89">
        <v>0</v>
      </c>
      <c r="AO89">
        <v>0</v>
      </c>
      <c r="AP89">
        <v>1.6879021163503869</v>
      </c>
      <c r="AQ89">
        <v>21.572980000000001</v>
      </c>
      <c r="AR89">
        <v>8.2432999999999996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609.590313810059</v>
      </c>
      <c r="DN89">
        <v>22.437070674770005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179.99592488897471</v>
      </c>
      <c r="L90">
        <v>0.99529350559264707</v>
      </c>
      <c r="M90">
        <v>63.766482587625383</v>
      </c>
      <c r="N90">
        <v>51.8870698735955</v>
      </c>
      <c r="O90">
        <v>73.289093152665998</v>
      </c>
      <c r="P90">
        <v>27.05044084229662</v>
      </c>
      <c r="Q90">
        <v>2.9976751117734723</v>
      </c>
      <c r="R90">
        <v>7.0020746887966805</v>
      </c>
      <c r="S90">
        <v>4.9983491461100567</v>
      </c>
      <c r="T90">
        <v>0</v>
      </c>
      <c r="U90">
        <v>62.751214222046158</v>
      </c>
      <c r="V90">
        <v>9.1004817694369962</v>
      </c>
      <c r="W90">
        <v>19.855868014963757</v>
      </c>
      <c r="X90">
        <v>26.262357648320226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8.3183999999999987</v>
      </c>
      <c r="AI90">
        <v>0</v>
      </c>
      <c r="AJ90">
        <v>0</v>
      </c>
      <c r="AK90">
        <v>23.132100000000001</v>
      </c>
      <c r="AL90">
        <v>1.3003499999999999</v>
      </c>
      <c r="AM90">
        <v>0</v>
      </c>
      <c r="AN90">
        <v>0</v>
      </c>
      <c r="AO90">
        <v>0</v>
      </c>
      <c r="AP90">
        <v>1.6879021163503869</v>
      </c>
      <c r="AQ90">
        <v>21.572980000000001</v>
      </c>
      <c r="AR90">
        <v>8.2432999999999996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590.30037851230657</v>
      </c>
      <c r="DN90">
        <v>21.727073056242084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199.82457694941758</v>
      </c>
      <c r="L91">
        <v>0.99529350559264707</v>
      </c>
      <c r="M91">
        <v>63.766482587625383</v>
      </c>
      <c r="N91">
        <v>51.8870698735955</v>
      </c>
      <c r="O91">
        <v>73.289093152665998</v>
      </c>
      <c r="P91">
        <v>27.05044084229662</v>
      </c>
      <c r="Q91">
        <v>2.9976751117734723</v>
      </c>
      <c r="R91">
        <v>6.9980840163934426</v>
      </c>
      <c r="S91">
        <v>4.9983491461100567</v>
      </c>
      <c r="T91">
        <v>0</v>
      </c>
      <c r="U91">
        <v>62.751214222046158</v>
      </c>
      <c r="V91">
        <v>9.1050225112556262</v>
      </c>
      <c r="W91">
        <v>19.855868014963757</v>
      </c>
      <c r="X91">
        <v>26.262357648320226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8.3183999999999987</v>
      </c>
      <c r="AI91">
        <v>0</v>
      </c>
      <c r="AJ91">
        <v>0</v>
      </c>
      <c r="AK91">
        <v>23.132100000000001</v>
      </c>
      <c r="AL91">
        <v>1.3003499999999999</v>
      </c>
      <c r="AM91">
        <v>0</v>
      </c>
      <c r="AN91">
        <v>0</v>
      </c>
      <c r="AO91">
        <v>0</v>
      </c>
      <c r="AP91">
        <v>1.6879021163503869</v>
      </c>
      <c r="AQ91">
        <v>21.572980000000001</v>
      </c>
      <c r="AR91">
        <v>7.2734999999999967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608.4902720063069</v>
      </c>
      <c r="DN91">
        <v>22.396581692099979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247.61681729289319</v>
      </c>
      <c r="L92">
        <v>0.99529350559264707</v>
      </c>
      <c r="M92">
        <v>63.766482587625383</v>
      </c>
      <c r="N92">
        <v>51.8870698735955</v>
      </c>
      <c r="O92">
        <v>73.289093152665998</v>
      </c>
      <c r="P92">
        <v>27.05044084229662</v>
      </c>
      <c r="Q92">
        <v>2.9976751117734723</v>
      </c>
      <c r="R92">
        <v>6.9980840163934426</v>
      </c>
      <c r="S92">
        <v>4.9983491461100567</v>
      </c>
      <c r="T92">
        <v>0</v>
      </c>
      <c r="U92">
        <v>62.751214222046158</v>
      </c>
      <c r="V92">
        <v>9.1050225112556262</v>
      </c>
      <c r="W92">
        <v>19.855868014963757</v>
      </c>
      <c r="X92">
        <v>26.262357648320226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8.3183999999999987</v>
      </c>
      <c r="AI92">
        <v>0</v>
      </c>
      <c r="AJ92">
        <v>0</v>
      </c>
      <c r="AK92">
        <v>23.132100000000001</v>
      </c>
      <c r="AL92">
        <v>1.3003499999999999</v>
      </c>
      <c r="AM92">
        <v>0</v>
      </c>
      <c r="AN92">
        <v>0</v>
      </c>
      <c r="AO92">
        <v>0</v>
      </c>
      <c r="AP92">
        <v>1.6879021163503869</v>
      </c>
      <c r="AQ92">
        <v>21.572980000000001</v>
      </c>
      <c r="AR92">
        <v>7.2734999999999967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654.58588782330798</v>
      </c>
      <c r="DN92">
        <v>24.093206218574558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254.79849212316503</v>
      </c>
      <c r="L93">
        <v>0.99529350559264707</v>
      </c>
      <c r="M93">
        <v>63.766482587625383</v>
      </c>
      <c r="N93">
        <v>51.8870698735955</v>
      </c>
      <c r="O93">
        <v>73.289093152665998</v>
      </c>
      <c r="P93">
        <v>27.05044084229662</v>
      </c>
      <c r="Q93">
        <v>2.9976751117734723</v>
      </c>
      <c r="R93">
        <v>6.9980840163934426</v>
      </c>
      <c r="S93">
        <v>4.9983491461100567</v>
      </c>
      <c r="T93">
        <v>0</v>
      </c>
      <c r="U93">
        <v>62.751214222046158</v>
      </c>
      <c r="V93">
        <v>9.1050225112556262</v>
      </c>
      <c r="W93">
        <v>19.855868014963757</v>
      </c>
      <c r="X93">
        <v>26.262357648320226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8.3183999999999987</v>
      </c>
      <c r="AI93">
        <v>0</v>
      </c>
      <c r="AJ93">
        <v>0</v>
      </c>
      <c r="AK93">
        <v>23.132100000000001</v>
      </c>
      <c r="AL93">
        <v>1.3003499999999999</v>
      </c>
      <c r="AM93">
        <v>0</v>
      </c>
      <c r="AN93">
        <v>0</v>
      </c>
      <c r="AO93">
        <v>0</v>
      </c>
      <c r="AP93">
        <v>1.6879021163503869</v>
      </c>
      <c r="AQ93">
        <v>21.572980000000001</v>
      </c>
      <c r="AR93">
        <v>7.2734999999999967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661.51261280247377</v>
      </c>
      <c r="DN93">
        <v>24.348156069680563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254.79849212316503</v>
      </c>
      <c r="L94">
        <v>0.99529350559264707</v>
      </c>
      <c r="M94">
        <v>63.766482587625383</v>
      </c>
      <c r="N94">
        <v>51.8870698735955</v>
      </c>
      <c r="O94">
        <v>73.289093152665998</v>
      </c>
      <c r="P94">
        <v>27.05044084229662</v>
      </c>
      <c r="Q94">
        <v>2.9976751117734723</v>
      </c>
      <c r="R94">
        <v>6.9980840163934426</v>
      </c>
      <c r="S94">
        <v>4.9983491461100567</v>
      </c>
      <c r="T94">
        <v>0</v>
      </c>
      <c r="U94">
        <v>62.751214222046158</v>
      </c>
      <c r="V94">
        <v>9.1050225112556262</v>
      </c>
      <c r="W94">
        <v>19.855868014963757</v>
      </c>
      <c r="X94">
        <v>26.262357648320226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8.3183999999999987</v>
      </c>
      <c r="AI94">
        <v>0</v>
      </c>
      <c r="AJ94">
        <v>0</v>
      </c>
      <c r="AK94">
        <v>23.132100000000001</v>
      </c>
      <c r="AL94">
        <v>1.3003499999999999</v>
      </c>
      <c r="AM94">
        <v>0</v>
      </c>
      <c r="AN94">
        <v>0</v>
      </c>
      <c r="AO94">
        <v>0</v>
      </c>
      <c r="AP94">
        <v>1.6879021163503869</v>
      </c>
      <c r="AQ94">
        <v>21.572980000000001</v>
      </c>
      <c r="AR94">
        <v>7.2734999999999967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661.51261280247377</v>
      </c>
      <c r="DN94">
        <v>24.348156069680563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219.9958012533572</v>
      </c>
      <c r="L95">
        <v>0.99529350559264707</v>
      </c>
      <c r="M95">
        <v>63.766482587625383</v>
      </c>
      <c r="N95">
        <v>51.8870698735955</v>
      </c>
      <c r="O95">
        <v>73.289093152665998</v>
      </c>
      <c r="P95">
        <v>27.05044084229662</v>
      </c>
      <c r="Q95">
        <v>2.9976751117734723</v>
      </c>
      <c r="R95">
        <v>7.0026483050847457</v>
      </c>
      <c r="S95">
        <v>4.9983491461100567</v>
      </c>
      <c r="T95">
        <v>0</v>
      </c>
      <c r="U95">
        <v>62.751214222046158</v>
      </c>
      <c r="V95">
        <v>9.1045999999999996</v>
      </c>
      <c r="W95">
        <v>19.855868014963757</v>
      </c>
      <c r="X95">
        <v>26.262357648320226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8.3183999999999987</v>
      </c>
      <c r="AI95">
        <v>0</v>
      </c>
      <c r="AJ95">
        <v>0</v>
      </c>
      <c r="AK95">
        <v>23.132100000000001</v>
      </c>
      <c r="AL95">
        <v>1.3003499999999999</v>
      </c>
      <c r="AM95">
        <v>0</v>
      </c>
      <c r="AN95">
        <v>0</v>
      </c>
      <c r="AO95">
        <v>0</v>
      </c>
      <c r="AP95">
        <v>1.6879021163503869</v>
      </c>
      <c r="AQ95">
        <v>21.572980000000001</v>
      </c>
      <c r="AR95">
        <v>7.7584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628.41709862549988</v>
      </c>
      <c r="DN95">
        <v>23.130021154282382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219.9958012533572</v>
      </c>
      <c r="L96">
        <v>0.99529350559264707</v>
      </c>
      <c r="M96">
        <v>63.766482587625383</v>
      </c>
      <c r="N96">
        <v>51.8870698735955</v>
      </c>
      <c r="O96">
        <v>73.289093152665998</v>
      </c>
      <c r="P96">
        <v>27.05044084229662</v>
      </c>
      <c r="Q96">
        <v>2.9976751117734723</v>
      </c>
      <c r="R96">
        <v>7.0026483050847457</v>
      </c>
      <c r="S96">
        <v>4.9983491461100567</v>
      </c>
      <c r="T96">
        <v>0</v>
      </c>
      <c r="U96">
        <v>62.751214222046158</v>
      </c>
      <c r="V96">
        <v>9.1045999999999996</v>
      </c>
      <c r="W96">
        <v>19.855868014963757</v>
      </c>
      <c r="X96">
        <v>26.262357648320226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8.3183999999999987</v>
      </c>
      <c r="AI96">
        <v>0</v>
      </c>
      <c r="AJ96">
        <v>0</v>
      </c>
      <c r="AK96">
        <v>23.132100000000001</v>
      </c>
      <c r="AL96">
        <v>1.3003499999999999</v>
      </c>
      <c r="AM96">
        <v>0</v>
      </c>
      <c r="AN96">
        <v>0</v>
      </c>
      <c r="AO96">
        <v>0</v>
      </c>
      <c r="AP96">
        <v>1.6879021163503869</v>
      </c>
      <c r="AQ96">
        <v>21.572980000000001</v>
      </c>
      <c r="AR96">
        <v>7.7584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628.41709862549988</v>
      </c>
      <c r="DN96">
        <v>23.130021154282382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184.18679592414381</v>
      </c>
      <c r="L97">
        <v>0.99529350559264707</v>
      </c>
      <c r="M97">
        <v>63.766482587625383</v>
      </c>
      <c r="N97">
        <v>51.8870698735955</v>
      </c>
      <c r="O97">
        <v>73.289093152665998</v>
      </c>
      <c r="P97">
        <v>27.05044084229662</v>
      </c>
      <c r="Q97">
        <v>2.9976751117734723</v>
      </c>
      <c r="R97">
        <v>7.0026483050847457</v>
      </c>
      <c r="S97">
        <v>4.9983491461100567</v>
      </c>
      <c r="T97">
        <v>0</v>
      </c>
      <c r="U97">
        <v>62.751214222046158</v>
      </c>
      <c r="V97">
        <v>9.1045999999999996</v>
      </c>
      <c r="W97">
        <v>19.863061608670851</v>
      </c>
      <c r="X97">
        <v>26.253221528288023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8.3183999999999987</v>
      </c>
      <c r="AI97">
        <v>0</v>
      </c>
      <c r="AJ97">
        <v>0</v>
      </c>
      <c r="AK97">
        <v>23.132100000000001</v>
      </c>
      <c r="AL97">
        <v>1.3003499999999999</v>
      </c>
      <c r="AM97">
        <v>0</v>
      </c>
      <c r="AN97">
        <v>0</v>
      </c>
      <c r="AO97">
        <v>0</v>
      </c>
      <c r="AP97">
        <v>1.4065850969586557</v>
      </c>
      <c r="AQ97">
        <v>21.572980000000001</v>
      </c>
      <c r="AR97">
        <v>2.9093999999999993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588.92926468369899</v>
      </c>
      <c r="DN97">
        <v>21.676590221153013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144.99557670126873</v>
      </c>
      <c r="L98">
        <v>0.99529350559264707</v>
      </c>
      <c r="M98">
        <v>63.766482587625383</v>
      </c>
      <c r="N98">
        <v>51.8870698735955</v>
      </c>
      <c r="O98">
        <v>73.289093152665998</v>
      </c>
      <c r="P98">
        <v>27.05044084229662</v>
      </c>
      <c r="Q98">
        <v>8.7093289689034368</v>
      </c>
      <c r="R98">
        <v>7.0026483050847457</v>
      </c>
      <c r="S98">
        <v>4.9983491461100567</v>
      </c>
      <c r="T98">
        <v>0</v>
      </c>
      <c r="U98">
        <v>62.751214222046158</v>
      </c>
      <c r="V98">
        <v>9.1045999999999996</v>
      </c>
      <c r="W98">
        <v>19.863061608670851</v>
      </c>
      <c r="X98">
        <v>26.253221528288023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8.3183999999999987</v>
      </c>
      <c r="AI98">
        <v>0</v>
      </c>
      <c r="AJ98">
        <v>0</v>
      </c>
      <c r="AK98">
        <v>23.132100000000001</v>
      </c>
      <c r="AL98">
        <v>1.3003499999999999</v>
      </c>
      <c r="AM98">
        <v>0</v>
      </c>
      <c r="AN98">
        <v>0</v>
      </c>
      <c r="AO98">
        <v>0</v>
      </c>
      <c r="AP98">
        <v>1.4065850969586557</v>
      </c>
      <c r="AQ98">
        <v>10.786490000000001</v>
      </c>
      <c r="AR98">
        <v>2.9093999999999993</v>
      </c>
      <c r="AS98">
        <v>5.3171999999999997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547.08939423212246</v>
      </c>
      <c r="DN98">
        <v>20.136605306984229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5.3928813210080433</v>
      </c>
      <c r="L99">
        <f t="shared" si="2"/>
        <v>0.16401797614398381</v>
      </c>
      <c r="M99">
        <f t="shared" si="2"/>
        <v>1.5433725553201534</v>
      </c>
      <c r="N99">
        <f t="shared" si="2"/>
        <v>1.2452896769662913</v>
      </c>
      <c r="O99">
        <f t="shared" si="2"/>
        <v>1.758938235663986</v>
      </c>
      <c r="P99">
        <f t="shared" si="2"/>
        <v>0.6492262910733485</v>
      </c>
      <c r="Q99">
        <f t="shared" si="2"/>
        <v>0.14568205532918155</v>
      </c>
      <c r="R99">
        <f t="shared" si="2"/>
        <v>0.27367935812069594</v>
      </c>
      <c r="S99">
        <f t="shared" si="2"/>
        <v>0.18857656596794495</v>
      </c>
      <c r="T99">
        <f t="shared" si="2"/>
        <v>0</v>
      </c>
      <c r="U99">
        <f t="shared" si="2"/>
        <v>1.5010446156401045</v>
      </c>
      <c r="V99">
        <f t="shared" si="2"/>
        <v>0.20312056251860411</v>
      </c>
      <c r="W99">
        <f t="shared" si="2"/>
        <v>0.45419559968882978</v>
      </c>
      <c r="X99">
        <f t="shared" si="2"/>
        <v>0.58083406657484327</v>
      </c>
      <c r="Y99">
        <f t="shared" si="2"/>
        <v>0</v>
      </c>
      <c r="Z99">
        <f t="shared" si="2"/>
        <v>2.5541496999999996E-2</v>
      </c>
      <c r="AA99">
        <f t="shared" si="2"/>
        <v>5.9004916143838342E-2</v>
      </c>
      <c r="AB99">
        <f t="shared" si="2"/>
        <v>8.3864403999999948E-2</v>
      </c>
      <c r="AC99">
        <f t="shared" si="2"/>
        <v>1.7931857124999999E-2</v>
      </c>
      <c r="AD99">
        <f t="shared" si="2"/>
        <v>6.1298129999999992E-2</v>
      </c>
      <c r="AE99">
        <f t="shared" si="2"/>
        <v>0.20808082749999976</v>
      </c>
      <c r="AF99">
        <f t="shared" si="2"/>
        <v>0.19610982000000035</v>
      </c>
      <c r="AG99">
        <f t="shared" si="2"/>
        <v>0</v>
      </c>
      <c r="AH99">
        <f t="shared" si="2"/>
        <v>0.37224840000000031</v>
      </c>
      <c r="AI99">
        <f t="shared" si="2"/>
        <v>2.8536463999999994E-2</v>
      </c>
      <c r="AJ99">
        <f t="shared" si="2"/>
        <v>0</v>
      </c>
      <c r="AK99">
        <f t="shared" si="2"/>
        <v>0.55517040000000017</v>
      </c>
      <c r="AL99">
        <f t="shared" si="2"/>
        <v>0.21471379199999968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4.918603030448903E-2</v>
      </c>
      <c r="AQ99">
        <f t="shared" si="2"/>
        <v>0.37687209999999977</v>
      </c>
      <c r="AR99">
        <f t="shared" si="2"/>
        <v>0.16632069999999999</v>
      </c>
      <c r="AS99">
        <f t="shared" si="2"/>
        <v>0.13164501000000015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16.191312091505573</v>
      </c>
      <c r="DN99">
        <f t="shared" ref="DN99" si="4">SUM(DN3:DN98)/4000</f>
        <v>0.48240828258376001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39.999755940071751</v>
      </c>
      <c r="L3">
        <v>11.996889311328093</v>
      </c>
      <c r="M3">
        <v>0</v>
      </c>
      <c r="N3">
        <v>29.997860340589884</v>
      </c>
      <c r="O3">
        <v>50.376531847334007</v>
      </c>
      <c r="P3">
        <v>67.836170655961226</v>
      </c>
      <c r="Q3">
        <v>0.99481865284974091</v>
      </c>
      <c r="R3">
        <v>2.9967595593000653</v>
      </c>
      <c r="S3">
        <v>2.0009425070688032</v>
      </c>
      <c r="T3">
        <v>0</v>
      </c>
      <c r="U3">
        <v>299.89653458921885</v>
      </c>
      <c r="V3">
        <v>0</v>
      </c>
      <c r="W3">
        <v>4.999239041333797</v>
      </c>
      <c r="X3">
        <v>13.329666346891786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13.375449999999999</v>
      </c>
      <c r="AL3">
        <v>0.59020000000000017</v>
      </c>
      <c r="AM3">
        <v>0</v>
      </c>
      <c r="AN3">
        <v>0</v>
      </c>
      <c r="AO3">
        <v>0</v>
      </c>
      <c r="AP3">
        <v>0.81334847896326468</v>
      </c>
      <c r="AQ3">
        <v>0</v>
      </c>
      <c r="AR3">
        <v>12.618000000000004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542.3337756681193</v>
      </c>
      <c r="DN3">
        <v>19.961531202792035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39.999755940071751</v>
      </c>
      <c r="L4">
        <v>11.996889311328093</v>
      </c>
      <c r="M4">
        <v>0</v>
      </c>
      <c r="N4">
        <v>29.997860340589884</v>
      </c>
      <c r="O4">
        <v>50.376531847334007</v>
      </c>
      <c r="P4">
        <v>67.836170655961226</v>
      </c>
      <c r="Q4">
        <v>0.99481865284974091</v>
      </c>
      <c r="R4">
        <v>2.9967595593000653</v>
      </c>
      <c r="S4">
        <v>2.0009425070688032</v>
      </c>
      <c r="T4">
        <v>0</v>
      </c>
      <c r="U4">
        <v>305.53627856223346</v>
      </c>
      <c r="V4">
        <v>0</v>
      </c>
      <c r="W4">
        <v>4.999239041333797</v>
      </c>
      <c r="X4">
        <v>13.329666346891786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13.375449999999999</v>
      </c>
      <c r="AL4">
        <v>0.59020000000000017</v>
      </c>
      <c r="AM4">
        <v>0</v>
      </c>
      <c r="AN4">
        <v>0</v>
      </c>
      <c r="AO4">
        <v>0</v>
      </c>
      <c r="AP4">
        <v>0.81334847896326468</v>
      </c>
      <c r="AQ4">
        <v>0</v>
      </c>
      <c r="AR4">
        <v>12.618000000000004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547.77330912524781</v>
      </c>
      <c r="DN4">
        <v>20.161741718678091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39.999755940071751</v>
      </c>
      <c r="L5">
        <v>11.996889311328093</v>
      </c>
      <c r="M5">
        <v>0</v>
      </c>
      <c r="N5">
        <v>29.997860340589884</v>
      </c>
      <c r="O5">
        <v>50.376531847334007</v>
      </c>
      <c r="P5">
        <v>67.836170655961226</v>
      </c>
      <c r="Q5">
        <v>0.99481865284974091</v>
      </c>
      <c r="R5">
        <v>2.9967595593000653</v>
      </c>
      <c r="S5">
        <v>2.0009425070688032</v>
      </c>
      <c r="T5">
        <v>0</v>
      </c>
      <c r="U5">
        <v>313.16783106994274</v>
      </c>
      <c r="V5">
        <v>0</v>
      </c>
      <c r="W5">
        <v>4.999239041333797</v>
      </c>
      <c r="X5">
        <v>9.9939315744680854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13.375449999999999</v>
      </c>
      <c r="AL5">
        <v>0.59020000000000017</v>
      </c>
      <c r="AM5">
        <v>0</v>
      </c>
      <c r="AN5">
        <v>0</v>
      </c>
      <c r="AO5">
        <v>0</v>
      </c>
      <c r="AP5">
        <v>0.81334847896326468</v>
      </c>
      <c r="AQ5">
        <v>0</v>
      </c>
      <c r="AR5">
        <v>1.6824000000000001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541.36923892943378</v>
      </c>
      <c r="DN5">
        <v>19.926029649777711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39.999755940071751</v>
      </c>
      <c r="L6">
        <v>11.996889311328093</v>
      </c>
      <c r="M6">
        <v>0</v>
      </c>
      <c r="N6">
        <v>29.997860340589884</v>
      </c>
      <c r="O6">
        <v>50.376531847334007</v>
      </c>
      <c r="P6">
        <v>67.836170655961226</v>
      </c>
      <c r="Q6">
        <v>0.99481865284974091</v>
      </c>
      <c r="R6">
        <v>2.9967595593000653</v>
      </c>
      <c r="S6">
        <v>2.0009425070688032</v>
      </c>
      <c r="T6">
        <v>0</v>
      </c>
      <c r="U6">
        <v>319.4600283427809</v>
      </c>
      <c r="V6">
        <v>0</v>
      </c>
      <c r="W6">
        <v>4.999239041333797</v>
      </c>
      <c r="X6">
        <v>9.9939315744680854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13.375449999999999</v>
      </c>
      <c r="AL6">
        <v>0.59020000000000017</v>
      </c>
      <c r="AM6">
        <v>0</v>
      </c>
      <c r="AN6">
        <v>0</v>
      </c>
      <c r="AO6">
        <v>0</v>
      </c>
      <c r="AP6">
        <v>0.81334847896326468</v>
      </c>
      <c r="AQ6">
        <v>0</v>
      </c>
      <c r="AR6">
        <v>1.6824000000000001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547.43806290271823</v>
      </c>
      <c r="DN6">
        <v>20.149402949331424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54.515459350307289</v>
      </c>
      <c r="L7">
        <v>11.996889311328093</v>
      </c>
      <c r="M7">
        <v>0</v>
      </c>
      <c r="N7">
        <v>29.997860340589884</v>
      </c>
      <c r="O7">
        <v>50.376531847334007</v>
      </c>
      <c r="P7">
        <v>67.836170655961226</v>
      </c>
      <c r="Q7">
        <v>0.99481865284974091</v>
      </c>
      <c r="R7">
        <v>2.9967595593000653</v>
      </c>
      <c r="S7">
        <v>2.0009425070688032</v>
      </c>
      <c r="T7">
        <v>0</v>
      </c>
      <c r="U7">
        <v>328.21237460301455</v>
      </c>
      <c r="V7">
        <v>0</v>
      </c>
      <c r="W7">
        <v>4.999239041333797</v>
      </c>
      <c r="X7">
        <v>9.9939315744680854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13.375449999999999</v>
      </c>
      <c r="AL7">
        <v>0.59020000000000017</v>
      </c>
      <c r="AM7">
        <v>0</v>
      </c>
      <c r="AN7">
        <v>0</v>
      </c>
      <c r="AO7">
        <v>0</v>
      </c>
      <c r="AP7">
        <v>0.81334847896326468</v>
      </c>
      <c r="AQ7">
        <v>0</v>
      </c>
      <c r="AR7">
        <v>1.6824000000000001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569.88009719857644</v>
      </c>
      <c r="DN7">
        <v>20.975418323942336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42.248893046375699</v>
      </c>
      <c r="L8">
        <v>11.996889311328093</v>
      </c>
      <c r="M8">
        <v>0</v>
      </c>
      <c r="N8">
        <v>29.997860340589884</v>
      </c>
      <c r="O8">
        <v>50.376531847334007</v>
      </c>
      <c r="P8">
        <v>67.836170655961226</v>
      </c>
      <c r="Q8">
        <v>0.99481865284974091</v>
      </c>
      <c r="R8">
        <v>2.9967595593000653</v>
      </c>
      <c r="S8">
        <v>2.0009425070688032</v>
      </c>
      <c r="T8">
        <v>0</v>
      </c>
      <c r="U8">
        <v>333.70124570794155</v>
      </c>
      <c r="V8">
        <v>0</v>
      </c>
      <c r="W8">
        <v>4.999239041333797</v>
      </c>
      <c r="X8">
        <v>9.9939315744680854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13.375449999999999</v>
      </c>
      <c r="AL8">
        <v>0.59020000000000017</v>
      </c>
      <c r="AM8">
        <v>0</v>
      </c>
      <c r="AN8">
        <v>0</v>
      </c>
      <c r="AO8">
        <v>0</v>
      </c>
      <c r="AP8">
        <v>0.81334847896326468</v>
      </c>
      <c r="AQ8">
        <v>0</v>
      </c>
      <c r="AR8">
        <v>1.6824000000000001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563.3430102577845</v>
      </c>
      <c r="DN8">
        <v>20.73481006572969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39.999999999999993</v>
      </c>
      <c r="L9">
        <v>11.996889311328093</v>
      </c>
      <c r="M9">
        <v>0</v>
      </c>
      <c r="N9">
        <v>29.997860340589884</v>
      </c>
      <c r="O9">
        <v>50.376531847334007</v>
      </c>
      <c r="P9">
        <v>67.836170655961226</v>
      </c>
      <c r="Q9">
        <v>0.99481865284974091</v>
      </c>
      <c r="R9">
        <v>2.9967595593000653</v>
      </c>
      <c r="S9">
        <v>2.0009425070688032</v>
      </c>
      <c r="T9">
        <v>0</v>
      </c>
      <c r="U9">
        <v>334.38973209864315</v>
      </c>
      <c r="V9">
        <v>0</v>
      </c>
      <c r="W9">
        <v>4.999239041333797</v>
      </c>
      <c r="X9">
        <v>9.9939315744680854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13.375449999999999</v>
      </c>
      <c r="AL9">
        <v>0.59020000000000017</v>
      </c>
      <c r="AM9">
        <v>0</v>
      </c>
      <c r="AN9">
        <v>0</v>
      </c>
      <c r="AO9">
        <v>0</v>
      </c>
      <c r="AP9">
        <v>0.81334847896326468</v>
      </c>
      <c r="AQ9">
        <v>0</v>
      </c>
      <c r="AR9">
        <v>1.6824000000000001</v>
      </c>
      <c r="AS9">
        <v>2.7335999999999996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558.41047356162665</v>
      </c>
      <c r="DN9">
        <v>20.55326010621345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39.999999999999993</v>
      </c>
      <c r="L10">
        <v>11.996889311328093</v>
      </c>
      <c r="M10">
        <v>0</v>
      </c>
      <c r="N10">
        <v>29.997860340589884</v>
      </c>
      <c r="O10">
        <v>50.376531847334007</v>
      </c>
      <c r="P10">
        <v>67.836170655961226</v>
      </c>
      <c r="Q10">
        <v>0.99481865284974091</v>
      </c>
      <c r="R10">
        <v>2.9967595593000653</v>
      </c>
      <c r="S10">
        <v>2.0009425070688032</v>
      </c>
      <c r="T10">
        <v>0</v>
      </c>
      <c r="U10">
        <v>334.38973209864315</v>
      </c>
      <c r="V10">
        <v>0</v>
      </c>
      <c r="W10">
        <v>4.999239041333797</v>
      </c>
      <c r="X10">
        <v>9.9939315744680854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13.375449999999999</v>
      </c>
      <c r="AL10">
        <v>0.59020000000000017</v>
      </c>
      <c r="AM10">
        <v>0</v>
      </c>
      <c r="AN10">
        <v>0</v>
      </c>
      <c r="AO10">
        <v>0</v>
      </c>
      <c r="AP10">
        <v>0.81334847896326468</v>
      </c>
      <c r="AQ10">
        <v>0</v>
      </c>
      <c r="AR10">
        <v>1.6824000000000001</v>
      </c>
      <c r="AS10">
        <v>2.7335999999999996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558.41047356162665</v>
      </c>
      <c r="DN10">
        <v>20.55326010621345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39.999999999999993</v>
      </c>
      <c r="L11">
        <v>11.996</v>
      </c>
      <c r="M11">
        <v>0</v>
      </c>
      <c r="N11">
        <v>29.997860340589884</v>
      </c>
      <c r="O11">
        <v>50.376531847334007</v>
      </c>
      <c r="P11">
        <v>67.836170655961226</v>
      </c>
      <c r="Q11">
        <v>0.99677675033025104</v>
      </c>
      <c r="R11">
        <v>2.9984038308060654</v>
      </c>
      <c r="S11">
        <v>2.0002490421455938</v>
      </c>
      <c r="T11">
        <v>0</v>
      </c>
      <c r="U11">
        <v>334.38973209864315</v>
      </c>
      <c r="V11">
        <v>1.2137118709677419</v>
      </c>
      <c r="W11">
        <v>4.999239041333797</v>
      </c>
      <c r="X11">
        <v>9.9939315744680854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13.375449999999999</v>
      </c>
      <c r="AL11">
        <v>0.59020000000000017</v>
      </c>
      <c r="AM11">
        <v>0</v>
      </c>
      <c r="AN11">
        <v>0</v>
      </c>
      <c r="AO11">
        <v>0</v>
      </c>
      <c r="AP11">
        <v>0.81334847896326468</v>
      </c>
      <c r="AQ11">
        <v>0</v>
      </c>
      <c r="AR11">
        <v>1.6824000000000001</v>
      </c>
      <c r="AS11">
        <v>2.7335999999999996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559.58304650720675</v>
      </c>
      <c r="DN11">
        <v>20.596418624336195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39.999999999999993</v>
      </c>
      <c r="L12">
        <v>11.996</v>
      </c>
      <c r="M12">
        <v>0</v>
      </c>
      <c r="N12">
        <v>29.997860340589884</v>
      </c>
      <c r="O12">
        <v>50.376531847334007</v>
      </c>
      <c r="P12">
        <v>67.836170655961226</v>
      </c>
      <c r="Q12">
        <v>0.99677675033025104</v>
      </c>
      <c r="R12">
        <v>2.9984038308060654</v>
      </c>
      <c r="S12">
        <v>2.0002490421455938</v>
      </c>
      <c r="T12">
        <v>0</v>
      </c>
      <c r="U12">
        <v>334.38973209864315</v>
      </c>
      <c r="V12">
        <v>0</v>
      </c>
      <c r="W12">
        <v>4.999239041333797</v>
      </c>
      <c r="X12">
        <v>9.9939315744680854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13.375449999999999</v>
      </c>
      <c r="AL12">
        <v>0.59020000000000017</v>
      </c>
      <c r="AM12">
        <v>0</v>
      </c>
      <c r="AN12">
        <v>0</v>
      </c>
      <c r="AO12">
        <v>0</v>
      </c>
      <c r="AP12">
        <v>0.81334847896326468</v>
      </c>
      <c r="AQ12">
        <v>0</v>
      </c>
      <c r="AR12">
        <v>1.6824000000000001</v>
      </c>
      <c r="AS12">
        <v>2.7335999999999996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558.41242145881972</v>
      </c>
      <c r="DN12">
        <v>20.553331801755547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39.999999999999993</v>
      </c>
      <c r="L13">
        <v>11.996</v>
      </c>
      <c r="M13">
        <v>0</v>
      </c>
      <c r="N13">
        <v>29.997860340589884</v>
      </c>
      <c r="O13">
        <v>50.376531847334007</v>
      </c>
      <c r="P13">
        <v>67.836170655961226</v>
      </c>
      <c r="Q13">
        <v>0.99677675033025104</v>
      </c>
      <c r="R13">
        <v>2.9984038308060654</v>
      </c>
      <c r="S13">
        <v>2.0002490421455938</v>
      </c>
      <c r="T13">
        <v>0</v>
      </c>
      <c r="U13">
        <v>334.38973209864315</v>
      </c>
      <c r="V13">
        <v>0</v>
      </c>
      <c r="W13">
        <v>5</v>
      </c>
      <c r="X13">
        <v>9.9939315744680854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13.375449999999999</v>
      </c>
      <c r="AL13">
        <v>0.59020000000000017</v>
      </c>
      <c r="AM13">
        <v>0</v>
      </c>
      <c r="AN13">
        <v>0</v>
      </c>
      <c r="AO13">
        <v>0</v>
      </c>
      <c r="AP13">
        <v>0.81334847896326468</v>
      </c>
      <c r="AQ13">
        <v>0</v>
      </c>
      <c r="AR13">
        <v>1.6824000000000001</v>
      </c>
      <c r="AS13">
        <v>2.7335999999999996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558.41315535322758</v>
      </c>
      <c r="DN13">
        <v>20.553358866013973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39.999999999999993</v>
      </c>
      <c r="L14">
        <v>11.996</v>
      </c>
      <c r="M14">
        <v>0</v>
      </c>
      <c r="N14">
        <v>29.997860340589884</v>
      </c>
      <c r="O14">
        <v>50.376531847334007</v>
      </c>
      <c r="P14">
        <v>67.836170655961226</v>
      </c>
      <c r="Q14">
        <v>0.99677675033025104</v>
      </c>
      <c r="R14">
        <v>2.9984038308060654</v>
      </c>
      <c r="S14">
        <v>2.0002490421455938</v>
      </c>
      <c r="T14">
        <v>0</v>
      </c>
      <c r="U14">
        <v>334.38973209864315</v>
      </c>
      <c r="V14">
        <v>0</v>
      </c>
      <c r="W14">
        <v>5</v>
      </c>
      <c r="X14">
        <v>9.9939315744680854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13.375449999999999</v>
      </c>
      <c r="AL14">
        <v>0.59020000000000017</v>
      </c>
      <c r="AM14">
        <v>0</v>
      </c>
      <c r="AN14">
        <v>0</v>
      </c>
      <c r="AO14">
        <v>0</v>
      </c>
      <c r="AP14">
        <v>0.81334847896326468</v>
      </c>
      <c r="AQ14">
        <v>0</v>
      </c>
      <c r="AR14">
        <v>1.6824000000000001</v>
      </c>
      <c r="AS14">
        <v>2.7335999999999996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558.41315535322758</v>
      </c>
      <c r="DN14">
        <v>20.553358866013973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39.999999999999993</v>
      </c>
      <c r="L15">
        <v>11.996</v>
      </c>
      <c r="M15">
        <v>0</v>
      </c>
      <c r="N15">
        <v>29.997860340589884</v>
      </c>
      <c r="O15">
        <v>50.376531847334007</v>
      </c>
      <c r="P15">
        <v>67.836170655961226</v>
      </c>
      <c r="Q15">
        <v>0.99677675033025104</v>
      </c>
      <c r="R15">
        <v>2.9984038308060654</v>
      </c>
      <c r="S15">
        <v>2.0002490421455938</v>
      </c>
      <c r="T15">
        <v>0</v>
      </c>
      <c r="U15">
        <v>334.38973209864315</v>
      </c>
      <c r="V15">
        <v>0</v>
      </c>
      <c r="W15">
        <v>5</v>
      </c>
      <c r="X15">
        <v>9.9939315744680854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13.375449999999999</v>
      </c>
      <c r="AL15">
        <v>0.59020000000000017</v>
      </c>
      <c r="AM15">
        <v>0</v>
      </c>
      <c r="AN15">
        <v>0</v>
      </c>
      <c r="AO15">
        <v>0</v>
      </c>
      <c r="AP15">
        <v>3.0279337174844412</v>
      </c>
      <c r="AQ15">
        <v>0</v>
      </c>
      <c r="AR15">
        <v>1.6824000000000001</v>
      </c>
      <c r="AS15">
        <v>2.7335999999999996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560.54899346241461</v>
      </c>
      <c r="DN15">
        <v>20.632105995348073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39.999999999999993</v>
      </c>
      <c r="L16">
        <v>11.996</v>
      </c>
      <c r="M16">
        <v>0</v>
      </c>
      <c r="N16">
        <v>29.997860340589884</v>
      </c>
      <c r="O16">
        <v>50.376531847334007</v>
      </c>
      <c r="P16">
        <v>67.836170655961226</v>
      </c>
      <c r="Q16">
        <v>0.99677675033025104</v>
      </c>
      <c r="R16">
        <v>2.9984038308060654</v>
      </c>
      <c r="S16">
        <v>2.0002490421455938</v>
      </c>
      <c r="T16">
        <v>0</v>
      </c>
      <c r="U16">
        <v>334.38973209864315</v>
      </c>
      <c r="V16">
        <v>0</v>
      </c>
      <c r="W16">
        <v>5</v>
      </c>
      <c r="X16">
        <v>9.9939315744680854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13.375449999999999</v>
      </c>
      <c r="AL16">
        <v>0.59020000000000017</v>
      </c>
      <c r="AM16">
        <v>0</v>
      </c>
      <c r="AN16">
        <v>0</v>
      </c>
      <c r="AO16">
        <v>0</v>
      </c>
      <c r="AP16">
        <v>3.0279337174844412</v>
      </c>
      <c r="AQ16">
        <v>0</v>
      </c>
      <c r="AR16">
        <v>1.6824000000000001</v>
      </c>
      <c r="AS16">
        <v>2.7335999999999996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560.54899346241461</v>
      </c>
      <c r="DN16">
        <v>20.632105995348073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39.999999999999993</v>
      </c>
      <c r="L17">
        <v>11.996</v>
      </c>
      <c r="M17">
        <v>0</v>
      </c>
      <c r="N17">
        <v>29.997860340589884</v>
      </c>
      <c r="O17">
        <v>50.376531847334007</v>
      </c>
      <c r="P17">
        <v>67.836170655961226</v>
      </c>
      <c r="Q17">
        <v>0.99677675033025104</v>
      </c>
      <c r="R17">
        <v>2.9984038308060654</v>
      </c>
      <c r="S17">
        <v>2.0002490421455938</v>
      </c>
      <c r="T17">
        <v>0</v>
      </c>
      <c r="U17">
        <v>334.38973209864315</v>
      </c>
      <c r="V17">
        <v>0</v>
      </c>
      <c r="W17">
        <v>5</v>
      </c>
      <c r="X17">
        <v>9.9939315744680854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4.8107999999999995</v>
      </c>
      <c r="AI17">
        <v>0</v>
      </c>
      <c r="AJ17">
        <v>0</v>
      </c>
      <c r="AK17">
        <v>13.375449999999999</v>
      </c>
      <c r="AL17">
        <v>0.59020000000000017</v>
      </c>
      <c r="AM17">
        <v>0</v>
      </c>
      <c r="AN17">
        <v>0</v>
      </c>
      <c r="AO17">
        <v>0</v>
      </c>
      <c r="AP17">
        <v>3.0279337174844412</v>
      </c>
      <c r="AQ17">
        <v>0</v>
      </c>
      <c r="AR17">
        <v>1.6824000000000001</v>
      </c>
      <c r="AS17">
        <v>2.7335999999999996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565.18901006241458</v>
      </c>
      <c r="DN17">
        <v>20.802889395348078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39.999999999999993</v>
      </c>
      <c r="L18">
        <v>11.996</v>
      </c>
      <c r="M18">
        <v>0</v>
      </c>
      <c r="N18">
        <v>29.997860340589884</v>
      </c>
      <c r="O18">
        <v>50.376531847334007</v>
      </c>
      <c r="P18">
        <v>67.836170655961226</v>
      </c>
      <c r="Q18">
        <v>0.99677675033025104</v>
      </c>
      <c r="R18">
        <v>2.9984038308060654</v>
      </c>
      <c r="S18">
        <v>2.0002490421455938</v>
      </c>
      <c r="T18">
        <v>0</v>
      </c>
      <c r="U18">
        <v>334.38973209864315</v>
      </c>
      <c r="V18">
        <v>0</v>
      </c>
      <c r="W18">
        <v>5</v>
      </c>
      <c r="X18">
        <v>9.9939315744680854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4.8107999999999995</v>
      </c>
      <c r="AI18">
        <v>0</v>
      </c>
      <c r="AJ18">
        <v>0</v>
      </c>
      <c r="AK18">
        <v>13.375449999999999</v>
      </c>
      <c r="AL18">
        <v>0.59020000000000017</v>
      </c>
      <c r="AM18">
        <v>0</v>
      </c>
      <c r="AN18">
        <v>0</v>
      </c>
      <c r="AO18">
        <v>0</v>
      </c>
      <c r="AP18">
        <v>3.0279337174844412</v>
      </c>
      <c r="AQ18">
        <v>0</v>
      </c>
      <c r="AR18">
        <v>1.6824000000000001</v>
      </c>
      <c r="AS18">
        <v>2.7335999999999996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565.18901006241458</v>
      </c>
      <c r="DN18">
        <v>20.802889395348078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39.999999999999993</v>
      </c>
      <c r="L19">
        <v>11.996</v>
      </c>
      <c r="M19">
        <v>0</v>
      </c>
      <c r="N19">
        <v>29.997860340589884</v>
      </c>
      <c r="O19">
        <v>50.376531847334007</v>
      </c>
      <c r="P19">
        <v>67.836170655961226</v>
      </c>
      <c r="Q19">
        <v>0.99677675033025104</v>
      </c>
      <c r="R19">
        <v>2.9984038308060654</v>
      </c>
      <c r="S19">
        <v>2.0002490421455938</v>
      </c>
      <c r="T19">
        <v>0</v>
      </c>
      <c r="U19">
        <v>334.38973209864315</v>
      </c>
      <c r="V19">
        <v>0</v>
      </c>
      <c r="W19">
        <v>4.999239041333797</v>
      </c>
      <c r="X19">
        <v>9.9939315744680854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4.8107999999999995</v>
      </c>
      <c r="AI19">
        <v>0</v>
      </c>
      <c r="AJ19">
        <v>0</v>
      </c>
      <c r="AK19">
        <v>13.375449999999999</v>
      </c>
      <c r="AL19">
        <v>0.59020000000000017</v>
      </c>
      <c r="AM19">
        <v>0</v>
      </c>
      <c r="AN19">
        <v>0</v>
      </c>
      <c r="AO19">
        <v>0</v>
      </c>
      <c r="AP19">
        <v>0.81334847896326468</v>
      </c>
      <c r="AQ19">
        <v>0</v>
      </c>
      <c r="AR19">
        <v>12.618000000000004</v>
      </c>
      <c r="AS19">
        <v>2.7335999999999996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573.59982425881969</v>
      </c>
      <c r="DN19">
        <v>21.112329001755558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39.999999999999993</v>
      </c>
      <c r="L20">
        <v>11.996</v>
      </c>
      <c r="M20">
        <v>0</v>
      </c>
      <c r="N20">
        <v>29.997860340589884</v>
      </c>
      <c r="O20">
        <v>50.376531847334007</v>
      </c>
      <c r="P20">
        <v>67.836170655961226</v>
      </c>
      <c r="Q20">
        <v>0.99677675033025104</v>
      </c>
      <c r="R20">
        <v>2.9984038308060654</v>
      </c>
      <c r="S20">
        <v>2.0002490421455938</v>
      </c>
      <c r="T20">
        <v>0</v>
      </c>
      <c r="U20">
        <v>334.38973209864315</v>
      </c>
      <c r="V20">
        <v>0</v>
      </c>
      <c r="W20">
        <v>4.999239041333797</v>
      </c>
      <c r="X20">
        <v>9.9939315744680854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4.8107999999999995</v>
      </c>
      <c r="AI20">
        <v>0</v>
      </c>
      <c r="AJ20">
        <v>0</v>
      </c>
      <c r="AK20">
        <v>13.375449999999999</v>
      </c>
      <c r="AL20">
        <v>0.59020000000000017</v>
      </c>
      <c r="AM20">
        <v>0</v>
      </c>
      <c r="AN20">
        <v>0</v>
      </c>
      <c r="AO20">
        <v>0</v>
      </c>
      <c r="AP20">
        <v>0.81334847896326468</v>
      </c>
      <c r="AQ20">
        <v>0</v>
      </c>
      <c r="AR20">
        <v>12.618000000000004</v>
      </c>
      <c r="AS20">
        <v>2.7335999999999996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573.59982425881969</v>
      </c>
      <c r="DN20">
        <v>21.112329001755558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40.000332667997341</v>
      </c>
      <c r="L21">
        <v>11.996</v>
      </c>
      <c r="M21">
        <v>0</v>
      </c>
      <c r="N21">
        <v>29.997860340589884</v>
      </c>
      <c r="O21">
        <v>50.376531847334007</v>
      </c>
      <c r="P21">
        <v>67.836170655961226</v>
      </c>
      <c r="Q21">
        <v>0.99677675033025104</v>
      </c>
      <c r="R21">
        <v>2.9984038308060654</v>
      </c>
      <c r="S21">
        <v>2.0002490421455938</v>
      </c>
      <c r="T21">
        <v>0</v>
      </c>
      <c r="U21">
        <v>334.38973209864315</v>
      </c>
      <c r="V21">
        <v>0</v>
      </c>
      <c r="W21">
        <v>4.999239041333797</v>
      </c>
      <c r="X21">
        <v>9.9939315744680854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13.375449999999999</v>
      </c>
      <c r="AL21">
        <v>0.59020000000000017</v>
      </c>
      <c r="AM21">
        <v>0</v>
      </c>
      <c r="AN21">
        <v>0</v>
      </c>
      <c r="AO21">
        <v>0</v>
      </c>
      <c r="AP21">
        <v>0.81334847896326468</v>
      </c>
      <c r="AQ21">
        <v>0</v>
      </c>
      <c r="AR21">
        <v>1.6824000000000001</v>
      </c>
      <c r="AS21">
        <v>2.7335999999999996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563.05275891710312</v>
      </c>
      <c r="DN21">
        <v>20.72412701146947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40.000460808257671</v>
      </c>
      <c r="L22">
        <v>11.996</v>
      </c>
      <c r="M22">
        <v>0</v>
      </c>
      <c r="N22">
        <v>29.997860340589884</v>
      </c>
      <c r="O22">
        <v>50.376531847334007</v>
      </c>
      <c r="P22">
        <v>67.836170655961226</v>
      </c>
      <c r="Q22">
        <v>0.99677675033025104</v>
      </c>
      <c r="R22">
        <v>2.9984038308060654</v>
      </c>
      <c r="S22">
        <v>2.0002490421455938</v>
      </c>
      <c r="T22">
        <v>0</v>
      </c>
      <c r="U22">
        <v>334.38973209864315</v>
      </c>
      <c r="V22">
        <v>0</v>
      </c>
      <c r="W22">
        <v>4.999239041333797</v>
      </c>
      <c r="X22">
        <v>9.9939315744680854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13.375449999999999</v>
      </c>
      <c r="AL22">
        <v>0.59020000000000017</v>
      </c>
      <c r="AM22">
        <v>0</v>
      </c>
      <c r="AN22">
        <v>0</v>
      </c>
      <c r="AO22">
        <v>0</v>
      </c>
      <c r="AP22">
        <v>0.81334847896326468</v>
      </c>
      <c r="AQ22">
        <v>0</v>
      </c>
      <c r="AR22">
        <v>1.6824000000000001</v>
      </c>
      <c r="AS22">
        <v>2.7335999999999996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563.0528825083843</v>
      </c>
      <c r="DN22">
        <v>20.724131560448697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38.84882800777676</v>
      </c>
      <c r="L23">
        <v>11.996</v>
      </c>
      <c r="M23">
        <v>0</v>
      </c>
      <c r="N23">
        <v>29.997860340589884</v>
      </c>
      <c r="O23">
        <v>50.376531847334007</v>
      </c>
      <c r="P23">
        <v>67.836170655961226</v>
      </c>
      <c r="Q23">
        <v>0.99677675033025104</v>
      </c>
      <c r="R23">
        <v>2.9984038308060654</v>
      </c>
      <c r="S23">
        <v>2.0002490421455938</v>
      </c>
      <c r="T23">
        <v>0</v>
      </c>
      <c r="U23">
        <v>334.38973209864315</v>
      </c>
      <c r="V23">
        <v>0</v>
      </c>
      <c r="W23">
        <v>4.999239041333797</v>
      </c>
      <c r="X23">
        <v>9.9939315744680854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13.375449999999999</v>
      </c>
      <c r="AL23">
        <v>2.3608000000000007</v>
      </c>
      <c r="AM23">
        <v>0</v>
      </c>
      <c r="AN23">
        <v>0</v>
      </c>
      <c r="AO23">
        <v>0</v>
      </c>
      <c r="AP23">
        <v>3.0279337174844412</v>
      </c>
      <c r="AQ23">
        <v>0</v>
      </c>
      <c r="AR23">
        <v>1.6824000000000001</v>
      </c>
      <c r="AS23">
        <v>2.7335999999999996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565.78571447436548</v>
      </c>
      <c r="DN23">
        <v>20.824852032507774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39.999755940071751</v>
      </c>
      <c r="L24">
        <v>11.996</v>
      </c>
      <c r="M24">
        <v>0</v>
      </c>
      <c r="N24">
        <v>29.997860340589884</v>
      </c>
      <c r="O24">
        <v>50.376531847334007</v>
      </c>
      <c r="P24">
        <v>67.836170655961226</v>
      </c>
      <c r="Q24">
        <v>0.99677675033025104</v>
      </c>
      <c r="R24">
        <v>2.9984038308060654</v>
      </c>
      <c r="S24">
        <v>2.0002490421455938</v>
      </c>
      <c r="T24">
        <v>0</v>
      </c>
      <c r="U24">
        <v>334.38973209864315</v>
      </c>
      <c r="V24">
        <v>0</v>
      </c>
      <c r="W24">
        <v>4.999239041333797</v>
      </c>
      <c r="X24">
        <v>9.9939315744680854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13.375449999999999</v>
      </c>
      <c r="AL24">
        <v>20.158281000000006</v>
      </c>
      <c r="AM24">
        <v>0</v>
      </c>
      <c r="AN24">
        <v>0</v>
      </c>
      <c r="AO24">
        <v>0</v>
      </c>
      <c r="AP24">
        <v>3.0279337174844412</v>
      </c>
      <c r="AQ24">
        <v>0</v>
      </c>
      <c r="AR24">
        <v>1.6824000000000001</v>
      </c>
      <c r="AS24">
        <v>2.7335999999999996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588.70147143488555</v>
      </c>
      <c r="DN24">
        <v>21.668304004282625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39.999755940071751</v>
      </c>
      <c r="L25">
        <v>11.996</v>
      </c>
      <c r="M25">
        <v>0</v>
      </c>
      <c r="N25">
        <v>29.997860340589884</v>
      </c>
      <c r="O25">
        <v>50.376531847334007</v>
      </c>
      <c r="P25">
        <v>67.836170655961226</v>
      </c>
      <c r="Q25">
        <v>0.99677675033025104</v>
      </c>
      <c r="R25">
        <v>2.9966947019867547</v>
      </c>
      <c r="S25">
        <v>2.0002490421455938</v>
      </c>
      <c r="T25">
        <v>0</v>
      </c>
      <c r="U25">
        <v>334.38973209864315</v>
      </c>
      <c r="V25">
        <v>0</v>
      </c>
      <c r="W25">
        <v>11.259064689956331</v>
      </c>
      <c r="X25">
        <v>13.718264946619216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13.375449999999999</v>
      </c>
      <c r="AL25">
        <v>20.158281000000006</v>
      </c>
      <c r="AM25">
        <v>0</v>
      </c>
      <c r="AN25">
        <v>0</v>
      </c>
      <c r="AO25">
        <v>0</v>
      </c>
      <c r="AP25">
        <v>3.0279337174844412</v>
      </c>
      <c r="AQ25">
        <v>0</v>
      </c>
      <c r="AR25">
        <v>1.6824000000000001</v>
      </c>
      <c r="AS25">
        <v>2.7335999999999996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606.19616859760959</v>
      </c>
      <c r="DN25">
        <v>22.312224733512892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39.999755940071751</v>
      </c>
      <c r="L26">
        <v>11.996</v>
      </c>
      <c r="M26">
        <v>0</v>
      </c>
      <c r="N26">
        <v>29.997860340589884</v>
      </c>
      <c r="O26">
        <v>50.376531847334007</v>
      </c>
      <c r="P26">
        <v>67.836170655961226</v>
      </c>
      <c r="Q26">
        <v>0.99677675033025104</v>
      </c>
      <c r="R26">
        <v>2.9967595593000653</v>
      </c>
      <c r="S26">
        <v>2.0002490421455938</v>
      </c>
      <c r="T26">
        <v>0</v>
      </c>
      <c r="U26">
        <v>334.38973209864315</v>
      </c>
      <c r="V26">
        <v>0</v>
      </c>
      <c r="W26">
        <v>11.486572162007985</v>
      </c>
      <c r="X26">
        <v>13.718264946619216</v>
      </c>
      <c r="Y26">
        <v>0</v>
      </c>
      <c r="Z26">
        <v>0</v>
      </c>
      <c r="AA26">
        <v>1.7858103799901544</v>
      </c>
      <c r="AB26">
        <v>3.345368000000001</v>
      </c>
      <c r="AC26">
        <v>0</v>
      </c>
      <c r="AD26">
        <v>2.3149500000000001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13.375449999999999</v>
      </c>
      <c r="AL26">
        <v>20.158281000000006</v>
      </c>
      <c r="AM26">
        <v>1.32054</v>
      </c>
      <c r="AN26">
        <v>0</v>
      </c>
      <c r="AO26">
        <v>0</v>
      </c>
      <c r="AP26">
        <v>3.0279337174844412</v>
      </c>
      <c r="AQ26">
        <v>0</v>
      </c>
      <c r="AR26">
        <v>1.6824000000000001</v>
      </c>
      <c r="AS26">
        <v>2.7335999999999996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621.257212723561</v>
      </c>
      <c r="DN26">
        <v>22.8666129169169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39.999755940071751</v>
      </c>
      <c r="L27">
        <v>11.996</v>
      </c>
      <c r="M27">
        <v>0</v>
      </c>
      <c r="N27">
        <v>29.997860340589884</v>
      </c>
      <c r="O27">
        <v>50.376531847334007</v>
      </c>
      <c r="P27">
        <v>67.836170655961226</v>
      </c>
      <c r="Q27">
        <v>0.99677675033025104</v>
      </c>
      <c r="R27">
        <v>2.9984038308060654</v>
      </c>
      <c r="S27">
        <v>2.0002490421455938</v>
      </c>
      <c r="T27">
        <v>0</v>
      </c>
      <c r="U27">
        <v>334.38973209864315</v>
      </c>
      <c r="V27">
        <v>0</v>
      </c>
      <c r="W27">
        <v>11.486572162007985</v>
      </c>
      <c r="X27">
        <v>13.718264946619216</v>
      </c>
      <c r="Y27">
        <v>0</v>
      </c>
      <c r="Z27">
        <v>0.55880000000000007</v>
      </c>
      <c r="AA27">
        <v>3.5716207599803096</v>
      </c>
      <c r="AB27">
        <v>6.690736000000002</v>
      </c>
      <c r="AC27">
        <v>0</v>
      </c>
      <c r="AD27">
        <v>4.6299000000000001</v>
      </c>
      <c r="AE27">
        <v>12.5575788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13.375449999999999</v>
      </c>
      <c r="AL27">
        <v>20.158281000000006</v>
      </c>
      <c r="AM27">
        <v>2.6817120000000001</v>
      </c>
      <c r="AN27">
        <v>0</v>
      </c>
      <c r="AO27">
        <v>0</v>
      </c>
      <c r="AP27">
        <v>0.81334847896326468</v>
      </c>
      <c r="AQ27">
        <v>0</v>
      </c>
      <c r="AR27">
        <v>1.6824000000000001</v>
      </c>
      <c r="AS27">
        <v>2.7335999999999996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642.22339398366546</v>
      </c>
      <c r="DN27">
        <v>23.638215869787292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39.999755940071751</v>
      </c>
      <c r="L28">
        <v>11.996</v>
      </c>
      <c r="M28">
        <v>0</v>
      </c>
      <c r="N28">
        <v>29.997860340589884</v>
      </c>
      <c r="O28">
        <v>50.376531847334007</v>
      </c>
      <c r="P28">
        <v>67.836170655961226</v>
      </c>
      <c r="Q28">
        <v>0.99677675033025104</v>
      </c>
      <c r="R28">
        <v>2.9984038308060654</v>
      </c>
      <c r="S28">
        <v>2.0002490421455938</v>
      </c>
      <c r="T28">
        <v>0</v>
      </c>
      <c r="U28">
        <v>334.38973209864315</v>
      </c>
      <c r="V28">
        <v>0</v>
      </c>
      <c r="W28">
        <v>11.486572162007985</v>
      </c>
      <c r="X28">
        <v>13.718264946619216</v>
      </c>
      <c r="Y28">
        <v>0</v>
      </c>
      <c r="Z28">
        <v>3.3125664000000001</v>
      </c>
      <c r="AA28">
        <v>6.6215441055814726</v>
      </c>
      <c r="AB28">
        <v>10.036104000000002</v>
      </c>
      <c r="AC28">
        <v>2.45784</v>
      </c>
      <c r="AD28">
        <v>6.9609540000000001</v>
      </c>
      <c r="AE28">
        <v>12.5575788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13.375449999999999</v>
      </c>
      <c r="AL28">
        <v>0.88530000000000031</v>
      </c>
      <c r="AM28">
        <v>4.0144416000000005</v>
      </c>
      <c r="AN28">
        <v>0</v>
      </c>
      <c r="AO28">
        <v>0</v>
      </c>
      <c r="AP28">
        <v>0.81334847896326468</v>
      </c>
      <c r="AQ28">
        <v>0</v>
      </c>
      <c r="AR28">
        <v>1.6824000000000001</v>
      </c>
      <c r="AS28">
        <v>2.7335999999999996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645.3231319336096</v>
      </c>
      <c r="DN28">
        <v>23.752378265444559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39.999755940071751</v>
      </c>
      <c r="L29">
        <v>11.996206693079321</v>
      </c>
      <c r="M29">
        <v>0</v>
      </c>
      <c r="N29">
        <v>29.997860340589884</v>
      </c>
      <c r="O29">
        <v>50.376531847334007</v>
      </c>
      <c r="P29">
        <v>67.836170655961226</v>
      </c>
      <c r="Q29">
        <v>0.99677675033025104</v>
      </c>
      <c r="R29">
        <v>2.9966947019867547</v>
      </c>
      <c r="S29">
        <v>2.0005695344725987</v>
      </c>
      <c r="T29">
        <v>0</v>
      </c>
      <c r="U29">
        <v>334.38973209864315</v>
      </c>
      <c r="V29">
        <v>5.0374237449056611</v>
      </c>
      <c r="W29">
        <v>11.486572162007985</v>
      </c>
      <c r="X29">
        <v>13.718264946619216</v>
      </c>
      <c r="Y29">
        <v>0</v>
      </c>
      <c r="Z29">
        <v>3.3125664000000001</v>
      </c>
      <c r="AA29">
        <v>10.032642584214351</v>
      </c>
      <c r="AB29">
        <v>10.036104000000002</v>
      </c>
      <c r="AC29">
        <v>2.45784</v>
      </c>
      <c r="AD29">
        <v>6.9609540000000001</v>
      </c>
      <c r="AE29">
        <v>12.5575788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13.375449999999999</v>
      </c>
      <c r="AL29">
        <v>0.4426500000000001</v>
      </c>
      <c r="AM29">
        <v>4.0144416000000005</v>
      </c>
      <c r="AN29">
        <v>0</v>
      </c>
      <c r="AO29">
        <v>0</v>
      </c>
      <c r="AP29">
        <v>0.81334847896326468</v>
      </c>
      <c r="AQ29">
        <v>0</v>
      </c>
      <c r="AR29">
        <v>1.6824000000000001</v>
      </c>
      <c r="AS29">
        <v>2.7335999999999996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653.04357870815534</v>
      </c>
      <c r="DN29">
        <v>24.036621771024365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39.999755940071751</v>
      </c>
      <c r="L30">
        <v>11.996206693079321</v>
      </c>
      <c r="M30">
        <v>0</v>
      </c>
      <c r="N30">
        <v>29.997860340589884</v>
      </c>
      <c r="O30">
        <v>50.376531847334007</v>
      </c>
      <c r="P30">
        <v>67.836170655961226</v>
      </c>
      <c r="Q30">
        <v>0.99677675033025104</v>
      </c>
      <c r="R30">
        <v>10.770517696713897</v>
      </c>
      <c r="S30">
        <v>2.0005695344725987</v>
      </c>
      <c r="T30">
        <v>0</v>
      </c>
      <c r="U30">
        <v>334.38973209864315</v>
      </c>
      <c r="V30">
        <v>5.266926406926407</v>
      </c>
      <c r="W30">
        <v>11.486572162007985</v>
      </c>
      <c r="X30">
        <v>13.718264946619216</v>
      </c>
      <c r="Y30">
        <v>0</v>
      </c>
      <c r="Z30">
        <v>3.3125664000000001</v>
      </c>
      <c r="AA30">
        <v>10.032642584214351</v>
      </c>
      <c r="AB30">
        <v>10.036104000000002</v>
      </c>
      <c r="AC30">
        <v>2.45784</v>
      </c>
      <c r="AD30">
        <v>6.9609540000000001</v>
      </c>
      <c r="AE30">
        <v>12.5575788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13.375449999999999</v>
      </c>
      <c r="AL30">
        <v>0.4426500000000001</v>
      </c>
      <c r="AM30">
        <v>4.0144416000000005</v>
      </c>
      <c r="AN30">
        <v>0</v>
      </c>
      <c r="AO30">
        <v>0</v>
      </c>
      <c r="AP30">
        <v>0.81334847896326468</v>
      </c>
      <c r="AQ30">
        <v>0</v>
      </c>
      <c r="AR30">
        <v>1.6824000000000001</v>
      </c>
      <c r="AS30">
        <v>2.7335999999999996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660.76278640703435</v>
      </c>
      <c r="DN30">
        <v>24.320739728893102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39.999755940071751</v>
      </c>
      <c r="L31">
        <v>11.996206693079321</v>
      </c>
      <c r="M31">
        <v>0</v>
      </c>
      <c r="N31">
        <v>29.997860340589884</v>
      </c>
      <c r="O31">
        <v>50.376531847334007</v>
      </c>
      <c r="P31">
        <v>67.836170655961226</v>
      </c>
      <c r="Q31">
        <v>0.99677675033025104</v>
      </c>
      <c r="R31">
        <v>10.770517696713897</v>
      </c>
      <c r="S31">
        <v>2.0005695344725987</v>
      </c>
      <c r="T31">
        <v>0</v>
      </c>
      <c r="U31">
        <v>334.38973209864315</v>
      </c>
      <c r="V31">
        <v>5.266926406926407</v>
      </c>
      <c r="W31">
        <v>11.488408230067806</v>
      </c>
      <c r="X31">
        <v>13.717554702495203</v>
      </c>
      <c r="Y31">
        <v>0</v>
      </c>
      <c r="Z31">
        <v>3.3125664000000001</v>
      </c>
      <c r="AA31">
        <v>10.032642584214351</v>
      </c>
      <c r="AB31">
        <v>10.036104000000002</v>
      </c>
      <c r="AC31">
        <v>3.8807999999999989</v>
      </c>
      <c r="AD31">
        <v>6.9609540000000001</v>
      </c>
      <c r="AE31">
        <v>12.5575788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13.375449999999999</v>
      </c>
      <c r="AL31">
        <v>0.4426500000000001</v>
      </c>
      <c r="AM31">
        <v>4.0144416000000005</v>
      </c>
      <c r="AN31">
        <v>0</v>
      </c>
      <c r="AO31">
        <v>0</v>
      </c>
      <c r="AP31">
        <v>0.81334847896326468</v>
      </c>
      <c r="AQ31">
        <v>0</v>
      </c>
      <c r="AR31">
        <v>12.618000000000004</v>
      </c>
      <c r="AS31">
        <v>2.7335999999999996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672.68370345801497</v>
      </c>
      <c r="DN31">
        <v>24.759508501848305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44.99752704385115</v>
      </c>
      <c r="L32">
        <v>11.996206693079321</v>
      </c>
      <c r="M32">
        <v>0</v>
      </c>
      <c r="N32">
        <v>29.997860340589884</v>
      </c>
      <c r="O32">
        <v>50.376531847334007</v>
      </c>
      <c r="P32">
        <v>67.836170655961226</v>
      </c>
      <c r="Q32">
        <v>0.99677675033025104</v>
      </c>
      <c r="R32">
        <v>10.769823233064319</v>
      </c>
      <c r="S32">
        <v>2.0002490421455938</v>
      </c>
      <c r="T32">
        <v>0</v>
      </c>
      <c r="U32">
        <v>334.38973209864315</v>
      </c>
      <c r="V32">
        <v>5.266137404580153</v>
      </c>
      <c r="W32">
        <v>11.488408230067806</v>
      </c>
      <c r="X32">
        <v>13.717554702495203</v>
      </c>
      <c r="Y32">
        <v>0</v>
      </c>
      <c r="Z32">
        <v>3.3125664000000001</v>
      </c>
      <c r="AA32">
        <v>6.6215441055814726</v>
      </c>
      <c r="AB32">
        <v>10.036104000000002</v>
      </c>
      <c r="AC32">
        <v>3.8807999999999989</v>
      </c>
      <c r="AD32">
        <v>6.9609540000000001</v>
      </c>
      <c r="AE32">
        <v>12.5575788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13.375449999999999</v>
      </c>
      <c r="AL32">
        <v>0.4426500000000001</v>
      </c>
      <c r="AM32">
        <v>4.0144416000000005</v>
      </c>
      <c r="AN32">
        <v>0</v>
      </c>
      <c r="AO32">
        <v>0</v>
      </c>
      <c r="AP32">
        <v>0.81334847896326468</v>
      </c>
      <c r="AQ32">
        <v>0</v>
      </c>
      <c r="AR32">
        <v>12.618000000000004</v>
      </c>
      <c r="AS32">
        <v>2.7335999999999996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674.2123864120332</v>
      </c>
      <c r="DN32">
        <v>24.815694214653828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59.999657168264008</v>
      </c>
      <c r="L33">
        <v>11.996206693079321</v>
      </c>
      <c r="M33">
        <v>0</v>
      </c>
      <c r="N33">
        <v>29.997860340589884</v>
      </c>
      <c r="O33">
        <v>50.376531847334007</v>
      </c>
      <c r="P33">
        <v>67.836170655961226</v>
      </c>
      <c r="Q33">
        <v>0.99677675033025104</v>
      </c>
      <c r="R33">
        <v>10.769823233064319</v>
      </c>
      <c r="S33">
        <v>2.0002490421455938</v>
      </c>
      <c r="T33">
        <v>0</v>
      </c>
      <c r="U33">
        <v>334.38973209864315</v>
      </c>
      <c r="V33">
        <v>5.266137404580153</v>
      </c>
      <c r="W33">
        <v>11.488408230067806</v>
      </c>
      <c r="X33">
        <v>13.717554702495203</v>
      </c>
      <c r="Y33">
        <v>0</v>
      </c>
      <c r="Z33">
        <v>3.3125664000000001</v>
      </c>
      <c r="AA33">
        <v>3.4110984786328795</v>
      </c>
      <c r="AB33">
        <v>10.036104000000002</v>
      </c>
      <c r="AC33">
        <v>3.8807999999999989</v>
      </c>
      <c r="AD33">
        <v>6.9609540000000001</v>
      </c>
      <c r="AE33">
        <v>12.5575788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13.375449999999999</v>
      </c>
      <c r="AL33">
        <v>0.4426500000000001</v>
      </c>
      <c r="AM33">
        <v>4.0144416000000005</v>
      </c>
      <c r="AN33">
        <v>0</v>
      </c>
      <c r="AO33">
        <v>0</v>
      </c>
      <c r="AP33">
        <v>0.81334847896326468</v>
      </c>
      <c r="AQ33">
        <v>0</v>
      </c>
      <c r="AR33">
        <v>2.8039999999999998</v>
      </c>
      <c r="AS33">
        <v>2.7335999999999996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673.05035177732384</v>
      </c>
      <c r="DN33">
        <v>24.772848146827346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59.999657168264008</v>
      </c>
      <c r="L34">
        <v>11.996206693079321</v>
      </c>
      <c r="M34">
        <v>0</v>
      </c>
      <c r="N34">
        <v>29.997860340589884</v>
      </c>
      <c r="O34">
        <v>50.376531847334007</v>
      </c>
      <c r="P34">
        <v>67.836170655961226</v>
      </c>
      <c r="Q34">
        <v>0.99677675033025104</v>
      </c>
      <c r="R34">
        <v>10.769823233064319</v>
      </c>
      <c r="S34">
        <v>2.0002490421455938</v>
      </c>
      <c r="T34">
        <v>0</v>
      </c>
      <c r="U34">
        <v>334.38973209864315</v>
      </c>
      <c r="V34">
        <v>5.266137404580153</v>
      </c>
      <c r="W34">
        <v>11.488408230067806</v>
      </c>
      <c r="X34">
        <v>13.717554702495203</v>
      </c>
      <c r="Y34">
        <v>0</v>
      </c>
      <c r="Z34">
        <v>3.3125664000000001</v>
      </c>
      <c r="AA34">
        <v>0</v>
      </c>
      <c r="AB34">
        <v>6.690736000000002</v>
      </c>
      <c r="AC34">
        <v>0</v>
      </c>
      <c r="AD34">
        <v>4.6299000000000001</v>
      </c>
      <c r="AE34">
        <v>8.3717191999999994</v>
      </c>
      <c r="AF34">
        <v>0</v>
      </c>
      <c r="AG34">
        <v>0</v>
      </c>
      <c r="AH34">
        <v>28.864800000000006</v>
      </c>
      <c r="AI34">
        <v>0</v>
      </c>
      <c r="AJ34">
        <v>0</v>
      </c>
      <c r="AK34">
        <v>13.375449999999999</v>
      </c>
      <c r="AL34">
        <v>0.4426500000000001</v>
      </c>
      <c r="AM34">
        <v>2.6817120000000001</v>
      </c>
      <c r="AN34">
        <v>0</v>
      </c>
      <c r="AO34">
        <v>0</v>
      </c>
      <c r="AP34">
        <v>0.81334847896326468</v>
      </c>
      <c r="AQ34">
        <v>0</v>
      </c>
      <c r="AR34">
        <v>2.8039999999999998</v>
      </c>
      <c r="AS34">
        <v>2.7335999999999996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649.64431938315772</v>
      </c>
      <c r="DN34">
        <v>23.911270862360411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50.003717555816678</v>
      </c>
      <c r="L35">
        <v>11.996206693079321</v>
      </c>
      <c r="M35">
        <v>0</v>
      </c>
      <c r="N35">
        <v>29.997860340589884</v>
      </c>
      <c r="O35">
        <v>50.376531847334007</v>
      </c>
      <c r="P35">
        <v>67.836170655961226</v>
      </c>
      <c r="Q35">
        <v>0.99617784568372769</v>
      </c>
      <c r="R35">
        <v>10.769823233064319</v>
      </c>
      <c r="S35">
        <v>1.5661174216867473</v>
      </c>
      <c r="T35">
        <v>0</v>
      </c>
      <c r="U35">
        <v>334.38973209864315</v>
      </c>
      <c r="V35">
        <v>5.266137404580153</v>
      </c>
      <c r="W35">
        <v>11.488408230067806</v>
      </c>
      <c r="X35">
        <v>13.717554702495203</v>
      </c>
      <c r="Y35">
        <v>0</v>
      </c>
      <c r="Z35">
        <v>1.6562832000000003</v>
      </c>
      <c r="AA35">
        <v>0</v>
      </c>
      <c r="AB35">
        <v>3.345368000000001</v>
      </c>
      <c r="AC35">
        <v>0</v>
      </c>
      <c r="AD35">
        <v>2.2813999999999997</v>
      </c>
      <c r="AE35">
        <v>8.3717191999999994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13.375449999999999</v>
      </c>
      <c r="AL35">
        <v>0.4426500000000001</v>
      </c>
      <c r="AM35">
        <v>1.340856</v>
      </c>
      <c r="AN35">
        <v>0</v>
      </c>
      <c r="AO35">
        <v>0</v>
      </c>
      <c r="AP35">
        <v>0.81334847896326468</v>
      </c>
      <c r="AQ35">
        <v>0</v>
      </c>
      <c r="AR35">
        <v>2.8039999999999998</v>
      </c>
      <c r="AS35">
        <v>2.7335999999999996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621.92142874243996</v>
      </c>
      <c r="DN35">
        <v>22.890884165525442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40.662965440226664</v>
      </c>
      <c r="L36">
        <v>11.996206693079321</v>
      </c>
      <c r="M36">
        <v>0</v>
      </c>
      <c r="N36">
        <v>29.997860340589884</v>
      </c>
      <c r="O36">
        <v>50.376531847334007</v>
      </c>
      <c r="P36">
        <v>67.836170655961226</v>
      </c>
      <c r="Q36">
        <v>0.99617784568372769</v>
      </c>
      <c r="R36">
        <v>10.769823233064319</v>
      </c>
      <c r="S36">
        <v>2.0005695344725987</v>
      </c>
      <c r="T36">
        <v>0</v>
      </c>
      <c r="U36">
        <v>334.38973209864315</v>
      </c>
      <c r="V36">
        <v>5.266137404580153</v>
      </c>
      <c r="W36">
        <v>11.488408230067806</v>
      </c>
      <c r="X36">
        <v>13.717554702495203</v>
      </c>
      <c r="Y36">
        <v>0</v>
      </c>
      <c r="Z36">
        <v>1.6562832000000003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13.375449999999999</v>
      </c>
      <c r="AL36">
        <v>0.4426500000000001</v>
      </c>
      <c r="AM36">
        <v>0</v>
      </c>
      <c r="AN36">
        <v>0</v>
      </c>
      <c r="AO36">
        <v>0</v>
      </c>
      <c r="AP36">
        <v>0.81334847896326468</v>
      </c>
      <c r="AQ36">
        <v>0</v>
      </c>
      <c r="AR36">
        <v>2.8039999999999998</v>
      </c>
      <c r="AS36">
        <v>2.7335999999999996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605.19761980430428</v>
      </c>
      <c r="DN36">
        <v>22.275337100856937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39.999481623872313</v>
      </c>
      <c r="L37">
        <v>11.996206693079321</v>
      </c>
      <c r="M37">
        <v>0</v>
      </c>
      <c r="N37">
        <v>29.997860340589884</v>
      </c>
      <c r="O37">
        <v>50.376531847334007</v>
      </c>
      <c r="P37">
        <v>67.836170655961226</v>
      </c>
      <c r="Q37">
        <v>0.99617784568372769</v>
      </c>
      <c r="R37">
        <v>10.769823233064319</v>
      </c>
      <c r="S37">
        <v>2.0005695344725987</v>
      </c>
      <c r="T37">
        <v>0</v>
      </c>
      <c r="U37">
        <v>334.38973209864315</v>
      </c>
      <c r="V37">
        <v>5.266137404580153</v>
      </c>
      <c r="W37">
        <v>11.488408230067806</v>
      </c>
      <c r="X37">
        <v>13.717554702495203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13.375449999999999</v>
      </c>
      <c r="AL37">
        <v>0.4426500000000001</v>
      </c>
      <c r="AM37">
        <v>0</v>
      </c>
      <c r="AN37">
        <v>0</v>
      </c>
      <c r="AO37">
        <v>0</v>
      </c>
      <c r="AP37">
        <v>0.81334847896326468</v>
      </c>
      <c r="AQ37">
        <v>0</v>
      </c>
      <c r="AR37">
        <v>2.8039999999999998</v>
      </c>
      <c r="AS37">
        <v>2.7335999999999996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598.32018777975236</v>
      </c>
      <c r="DN37">
        <v>22.022202109054597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39.999481623872313</v>
      </c>
      <c r="L38">
        <v>11.996206693079321</v>
      </c>
      <c r="M38">
        <v>0</v>
      </c>
      <c r="N38">
        <v>29.997860340589884</v>
      </c>
      <c r="O38">
        <v>50.376531847334007</v>
      </c>
      <c r="P38">
        <v>67.836170655961226</v>
      </c>
      <c r="Q38">
        <v>0.99617784568372769</v>
      </c>
      <c r="R38">
        <v>10.769823233064319</v>
      </c>
      <c r="S38">
        <v>2.0005695344725987</v>
      </c>
      <c r="T38">
        <v>0</v>
      </c>
      <c r="U38">
        <v>334.38973209864315</v>
      </c>
      <c r="V38">
        <v>5.266137404580153</v>
      </c>
      <c r="W38">
        <v>11.488408230067806</v>
      </c>
      <c r="X38">
        <v>13.717554702495203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4.8107999999999995</v>
      </c>
      <c r="AI38">
        <v>0</v>
      </c>
      <c r="AJ38">
        <v>0</v>
      </c>
      <c r="AK38">
        <v>13.375449999999999</v>
      </c>
      <c r="AL38">
        <v>0.4426500000000001</v>
      </c>
      <c r="AM38">
        <v>0</v>
      </c>
      <c r="AN38">
        <v>0</v>
      </c>
      <c r="AO38">
        <v>0</v>
      </c>
      <c r="AP38">
        <v>0.81334847896326468</v>
      </c>
      <c r="AQ38">
        <v>0</v>
      </c>
      <c r="AR38">
        <v>2.8039999999999998</v>
      </c>
      <c r="AS38">
        <v>2.7335999999999996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589.64290953306477</v>
      </c>
      <c r="DN38">
        <v>21.702820755742053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63.482847585010404</v>
      </c>
      <c r="L39">
        <v>11.996012229163897</v>
      </c>
      <c r="M39">
        <v>0</v>
      </c>
      <c r="N39">
        <v>29.997860340589884</v>
      </c>
      <c r="O39">
        <v>50.376531847334007</v>
      </c>
      <c r="P39">
        <v>67.836170655961226</v>
      </c>
      <c r="Q39">
        <v>0.99617784568372769</v>
      </c>
      <c r="R39">
        <v>10.769823233064319</v>
      </c>
      <c r="S39">
        <v>2.0007605162523903</v>
      </c>
      <c r="T39">
        <v>0</v>
      </c>
      <c r="U39">
        <v>334.38973209864315</v>
      </c>
      <c r="V39">
        <v>5.266137404580153</v>
      </c>
      <c r="W39">
        <v>11.488408230067806</v>
      </c>
      <c r="X39">
        <v>13.717554702495203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4.8107999999999995</v>
      </c>
      <c r="AI39">
        <v>0</v>
      </c>
      <c r="AJ39">
        <v>0</v>
      </c>
      <c r="AK39">
        <v>13.375449999999999</v>
      </c>
      <c r="AL39">
        <v>0.4426500000000001</v>
      </c>
      <c r="AM39">
        <v>0</v>
      </c>
      <c r="AN39">
        <v>0</v>
      </c>
      <c r="AO39">
        <v>0</v>
      </c>
      <c r="AP39">
        <v>0.81334847896326468</v>
      </c>
      <c r="AQ39">
        <v>0</v>
      </c>
      <c r="AR39">
        <v>12.618000000000004</v>
      </c>
      <c r="AS39">
        <v>6.2872799999999991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625.18574003012191</v>
      </c>
      <c r="DN39">
        <v>23.011032737687415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73.748761381947318</v>
      </c>
      <c r="L40">
        <v>11.995967935486966</v>
      </c>
      <c r="M40">
        <v>0</v>
      </c>
      <c r="N40">
        <v>29.997860340589884</v>
      </c>
      <c r="O40">
        <v>50.376531847334007</v>
      </c>
      <c r="P40">
        <v>67.836170655961226</v>
      </c>
      <c r="Q40">
        <v>0.99617784568372769</v>
      </c>
      <c r="R40">
        <v>10.769823233064319</v>
      </c>
      <c r="S40">
        <v>2.0007605162523903</v>
      </c>
      <c r="T40">
        <v>0</v>
      </c>
      <c r="U40">
        <v>334.38973209864315</v>
      </c>
      <c r="V40">
        <v>5.266137404580153</v>
      </c>
      <c r="W40">
        <v>11.488408230067806</v>
      </c>
      <c r="X40">
        <v>13.717554702495203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13.375449999999999</v>
      </c>
      <c r="AL40">
        <v>0.4426500000000001</v>
      </c>
      <c r="AM40">
        <v>0</v>
      </c>
      <c r="AN40">
        <v>0</v>
      </c>
      <c r="AO40">
        <v>0</v>
      </c>
      <c r="AP40">
        <v>0.81334847896326468</v>
      </c>
      <c r="AQ40">
        <v>0</v>
      </c>
      <c r="AR40">
        <v>12.618000000000004</v>
      </c>
      <c r="AS40">
        <v>6.2872799999999991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630.44715456494669</v>
      </c>
      <c r="DN40">
        <v>23.204687706122698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40.000214145750391</v>
      </c>
      <c r="L41">
        <v>11.995967935486966</v>
      </c>
      <c r="M41">
        <v>0</v>
      </c>
      <c r="N41">
        <v>29.997860340589884</v>
      </c>
      <c r="O41">
        <v>50.376531847334007</v>
      </c>
      <c r="P41">
        <v>67.836170655961226</v>
      </c>
      <c r="Q41">
        <v>0.99617784568372769</v>
      </c>
      <c r="R41">
        <v>10.769823233064319</v>
      </c>
      <c r="S41">
        <v>2.0007605162523903</v>
      </c>
      <c r="T41">
        <v>0</v>
      </c>
      <c r="U41">
        <v>334.38973209864315</v>
      </c>
      <c r="V41">
        <v>5.266137404580153</v>
      </c>
      <c r="W41">
        <v>11.488408230067806</v>
      </c>
      <c r="X41">
        <v>13.717554702495203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13.375449999999999</v>
      </c>
      <c r="AL41">
        <v>0.4426500000000001</v>
      </c>
      <c r="AM41">
        <v>0</v>
      </c>
      <c r="AN41">
        <v>0</v>
      </c>
      <c r="AO41">
        <v>0</v>
      </c>
      <c r="AP41">
        <v>0.81334847896326468</v>
      </c>
      <c r="AQ41">
        <v>0</v>
      </c>
      <c r="AR41">
        <v>2.8039999999999998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585.20447018183847</v>
      </c>
      <c r="DN41">
        <v>21.539456853033805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40.000214145750391</v>
      </c>
      <c r="L42">
        <v>11.995967935486966</v>
      </c>
      <c r="M42">
        <v>0</v>
      </c>
      <c r="N42">
        <v>29.997860340589884</v>
      </c>
      <c r="O42">
        <v>50.376531847334007</v>
      </c>
      <c r="P42">
        <v>67.836170655961226</v>
      </c>
      <c r="Q42">
        <v>0.99617784568372769</v>
      </c>
      <c r="R42">
        <v>10.769823233064319</v>
      </c>
      <c r="S42">
        <v>2.0007605162523903</v>
      </c>
      <c r="T42">
        <v>0</v>
      </c>
      <c r="U42">
        <v>334.38973209864315</v>
      </c>
      <c r="V42">
        <v>5.266137404580153</v>
      </c>
      <c r="W42">
        <v>11.488408230067806</v>
      </c>
      <c r="X42">
        <v>13.717554702495203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13.375449999999999</v>
      </c>
      <c r="AL42">
        <v>0.4426500000000001</v>
      </c>
      <c r="AM42">
        <v>0</v>
      </c>
      <c r="AN42">
        <v>0</v>
      </c>
      <c r="AO42">
        <v>0</v>
      </c>
      <c r="AP42">
        <v>0.81334847896326468</v>
      </c>
      <c r="AQ42">
        <v>0</v>
      </c>
      <c r="AR42">
        <v>2.8039999999999998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585.20447018183847</v>
      </c>
      <c r="DN42">
        <v>21.539456853033805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40.000214145750391</v>
      </c>
      <c r="L43">
        <v>11.995967935486966</v>
      </c>
      <c r="M43">
        <v>0</v>
      </c>
      <c r="N43">
        <v>29.997860340589884</v>
      </c>
      <c r="O43">
        <v>50.376531847334007</v>
      </c>
      <c r="P43">
        <v>67.836170655961226</v>
      </c>
      <c r="Q43">
        <v>0.99617784568372769</v>
      </c>
      <c r="R43">
        <v>10.769823233064319</v>
      </c>
      <c r="S43">
        <v>2.0007605162523903</v>
      </c>
      <c r="T43">
        <v>0</v>
      </c>
      <c r="U43">
        <v>334.38973209864315</v>
      </c>
      <c r="V43">
        <v>5.266137404580153</v>
      </c>
      <c r="W43">
        <v>11.488408230067806</v>
      </c>
      <c r="X43">
        <v>13.717554702495203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13.375449999999999</v>
      </c>
      <c r="AL43">
        <v>0.4426500000000001</v>
      </c>
      <c r="AM43">
        <v>0</v>
      </c>
      <c r="AN43">
        <v>0</v>
      </c>
      <c r="AO43">
        <v>0</v>
      </c>
      <c r="AP43">
        <v>0.81334847896326468</v>
      </c>
      <c r="AQ43">
        <v>0</v>
      </c>
      <c r="AR43">
        <v>2.8039999999999998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585.20447018183847</v>
      </c>
      <c r="DN43">
        <v>21.539456853033805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40.000214145750391</v>
      </c>
      <c r="L44">
        <v>11.995967935486966</v>
      </c>
      <c r="M44">
        <v>0</v>
      </c>
      <c r="N44">
        <v>29.997860340589884</v>
      </c>
      <c r="O44">
        <v>50.376531847334007</v>
      </c>
      <c r="P44">
        <v>67.836170655961226</v>
      </c>
      <c r="Q44">
        <v>0.99617784568372769</v>
      </c>
      <c r="R44">
        <v>10.769823233064319</v>
      </c>
      <c r="S44">
        <v>2.0007605162523903</v>
      </c>
      <c r="T44">
        <v>0</v>
      </c>
      <c r="U44">
        <v>334.38973209864315</v>
      </c>
      <c r="V44">
        <v>5.266137404580153</v>
      </c>
      <c r="W44">
        <v>11.488408230067806</v>
      </c>
      <c r="X44">
        <v>13.717554702495203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13.375449999999999</v>
      </c>
      <c r="AL44">
        <v>0.4426500000000001</v>
      </c>
      <c r="AM44">
        <v>0</v>
      </c>
      <c r="AN44">
        <v>0</v>
      </c>
      <c r="AO44">
        <v>0</v>
      </c>
      <c r="AP44">
        <v>0.81334847896326468</v>
      </c>
      <c r="AQ44">
        <v>0</v>
      </c>
      <c r="AR44">
        <v>2.8039999999999998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585.20447018183847</v>
      </c>
      <c r="DN44">
        <v>21.539456853033805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82.001172844304122</v>
      </c>
      <c r="L45">
        <v>11.995967935486966</v>
      </c>
      <c r="M45">
        <v>0</v>
      </c>
      <c r="N45">
        <v>29.997860340589884</v>
      </c>
      <c r="O45">
        <v>50.376531847334007</v>
      </c>
      <c r="P45">
        <v>67.836170655961226</v>
      </c>
      <c r="Q45">
        <v>0.99617784568372769</v>
      </c>
      <c r="R45">
        <v>10.769823233064319</v>
      </c>
      <c r="S45">
        <v>2.0007605162523903</v>
      </c>
      <c r="T45">
        <v>0</v>
      </c>
      <c r="U45">
        <v>334.38973209864315</v>
      </c>
      <c r="V45">
        <v>5.0798428351309708</v>
      </c>
      <c r="W45">
        <v>11.488408230067806</v>
      </c>
      <c r="X45">
        <v>13.717554702495203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13.375449999999999</v>
      </c>
      <c r="AL45">
        <v>0.4426500000000001</v>
      </c>
      <c r="AM45">
        <v>0</v>
      </c>
      <c r="AN45">
        <v>0</v>
      </c>
      <c r="AO45">
        <v>0</v>
      </c>
      <c r="AP45">
        <v>0.81334847896326468</v>
      </c>
      <c r="AQ45">
        <v>0</v>
      </c>
      <c r="AR45">
        <v>1.6824000000000001</v>
      </c>
      <c r="AS45">
        <v>2.3919000000000001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620.69583669948145</v>
      </c>
      <c r="DN45">
        <v>22.84577446449557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60.000301109885122</v>
      </c>
      <c r="L46">
        <v>11.995967935486966</v>
      </c>
      <c r="M46">
        <v>0</v>
      </c>
      <c r="N46">
        <v>29.997860340589884</v>
      </c>
      <c r="O46">
        <v>50.376531847334007</v>
      </c>
      <c r="P46">
        <v>67.836170655961226</v>
      </c>
      <c r="Q46">
        <v>0.99617784568372769</v>
      </c>
      <c r="R46">
        <v>10.769823233064319</v>
      </c>
      <c r="S46">
        <v>2.0007605162523903</v>
      </c>
      <c r="T46">
        <v>0</v>
      </c>
      <c r="U46">
        <v>334.38973209864315</v>
      </c>
      <c r="V46">
        <v>5.0798428351309708</v>
      </c>
      <c r="W46">
        <v>11.488408230067806</v>
      </c>
      <c r="X46">
        <v>13.717554702495203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13.375449999999999</v>
      </c>
      <c r="AL46">
        <v>0.4426500000000001</v>
      </c>
      <c r="AM46">
        <v>0</v>
      </c>
      <c r="AN46">
        <v>0</v>
      </c>
      <c r="AO46">
        <v>0</v>
      </c>
      <c r="AP46">
        <v>0.81334847896326468</v>
      </c>
      <c r="AQ46">
        <v>0</v>
      </c>
      <c r="AR46">
        <v>1.6824000000000001</v>
      </c>
      <c r="AS46">
        <v>2.3919000000000001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599.47599593256564</v>
      </c>
      <c r="DN46">
        <v>22.064743496992428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74.854921134782614</v>
      </c>
      <c r="L47">
        <v>11.996349121355207</v>
      </c>
      <c r="M47">
        <v>0</v>
      </c>
      <c r="N47">
        <v>29.997860340589884</v>
      </c>
      <c r="O47">
        <v>50.376531847334007</v>
      </c>
      <c r="P47">
        <v>67.836170655961226</v>
      </c>
      <c r="Q47">
        <v>0.99703264094955479</v>
      </c>
      <c r="R47">
        <v>10.7708169009009</v>
      </c>
      <c r="S47">
        <v>2.0004591911764704</v>
      </c>
      <c r="T47">
        <v>0</v>
      </c>
      <c r="U47">
        <v>334.38973209864315</v>
      </c>
      <c r="V47">
        <v>5.0798428351309708</v>
      </c>
      <c r="W47">
        <v>11.488408230067806</v>
      </c>
      <c r="X47">
        <v>13.717554702495203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13.375449999999999</v>
      </c>
      <c r="AL47">
        <v>0.4426500000000001</v>
      </c>
      <c r="AM47">
        <v>0</v>
      </c>
      <c r="AN47">
        <v>0</v>
      </c>
      <c r="AO47">
        <v>0</v>
      </c>
      <c r="AP47">
        <v>0.81334847896326468</v>
      </c>
      <c r="AQ47">
        <v>0</v>
      </c>
      <c r="AR47">
        <v>1.6824000000000001</v>
      </c>
      <c r="AS47">
        <v>2.3919000000000001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613.80513671423626</v>
      </c>
      <c r="DN47">
        <v>22.592151064113821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82.085156534013294</v>
      </c>
      <c r="L48">
        <v>11.996349121355207</v>
      </c>
      <c r="M48">
        <v>0</v>
      </c>
      <c r="N48">
        <v>29.997860340589884</v>
      </c>
      <c r="O48">
        <v>50.376531847334007</v>
      </c>
      <c r="P48">
        <v>67.836170655961226</v>
      </c>
      <c r="Q48">
        <v>0.99703264094955479</v>
      </c>
      <c r="R48">
        <v>10.7708169009009</v>
      </c>
      <c r="S48">
        <v>2.0004591911764704</v>
      </c>
      <c r="T48">
        <v>0</v>
      </c>
      <c r="U48">
        <v>334.38973209864315</v>
      </c>
      <c r="V48">
        <v>5.0798428351309708</v>
      </c>
      <c r="W48">
        <v>11.488408230067806</v>
      </c>
      <c r="X48">
        <v>13.717554702495203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13.375449999999999</v>
      </c>
      <c r="AL48">
        <v>0.4426500000000001</v>
      </c>
      <c r="AM48">
        <v>0</v>
      </c>
      <c r="AN48">
        <v>0</v>
      </c>
      <c r="AO48">
        <v>0</v>
      </c>
      <c r="AP48">
        <v>0.81334847896326468</v>
      </c>
      <c r="AQ48">
        <v>0</v>
      </c>
      <c r="AR48">
        <v>1.6824000000000001</v>
      </c>
      <c r="AS48">
        <v>2.3919000000000001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620.77869864898469</v>
      </c>
      <c r="DN48">
        <v>22.848824528596055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82.085156534013294</v>
      </c>
      <c r="L49">
        <v>11.996349121355207</v>
      </c>
      <c r="M49">
        <v>0</v>
      </c>
      <c r="N49">
        <v>29.997860340589884</v>
      </c>
      <c r="O49">
        <v>50.376531847334007</v>
      </c>
      <c r="P49">
        <v>67.836170655961226</v>
      </c>
      <c r="Q49">
        <v>0.99703264094955479</v>
      </c>
      <c r="R49">
        <v>10.7708169009009</v>
      </c>
      <c r="S49">
        <v>2.0004591911764704</v>
      </c>
      <c r="T49">
        <v>0</v>
      </c>
      <c r="U49">
        <v>334.38973209864315</v>
      </c>
      <c r="V49">
        <v>5.0798428351309708</v>
      </c>
      <c r="W49">
        <v>11.488408230067806</v>
      </c>
      <c r="X49">
        <v>13.717554702495203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13.375449999999999</v>
      </c>
      <c r="AL49">
        <v>0.4426500000000001</v>
      </c>
      <c r="AM49">
        <v>0</v>
      </c>
      <c r="AN49">
        <v>0</v>
      </c>
      <c r="AO49">
        <v>0</v>
      </c>
      <c r="AP49">
        <v>0.81334847896326468</v>
      </c>
      <c r="AQ49">
        <v>0</v>
      </c>
      <c r="AR49">
        <v>1.6824000000000001</v>
      </c>
      <c r="AS49">
        <v>2.3919000000000001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620.77869864898469</v>
      </c>
      <c r="DN49">
        <v>22.848824528596055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82.085156534013294</v>
      </c>
      <c r="L50">
        <v>11.996349121355207</v>
      </c>
      <c r="M50">
        <v>0</v>
      </c>
      <c r="N50">
        <v>29.997860340589884</v>
      </c>
      <c r="O50">
        <v>50.376531847334007</v>
      </c>
      <c r="P50">
        <v>67.836170655961226</v>
      </c>
      <c r="Q50">
        <v>0.99703264094955479</v>
      </c>
      <c r="R50">
        <v>10.7708169009009</v>
      </c>
      <c r="S50">
        <v>2.0004591911764704</v>
      </c>
      <c r="T50">
        <v>0</v>
      </c>
      <c r="U50">
        <v>334.38973209864315</v>
      </c>
      <c r="V50">
        <v>5.0798428351309708</v>
      </c>
      <c r="W50">
        <v>11.488408230067806</v>
      </c>
      <c r="X50">
        <v>13.717554702495203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13.375449999999999</v>
      </c>
      <c r="AL50">
        <v>0.4426500000000001</v>
      </c>
      <c r="AM50">
        <v>0</v>
      </c>
      <c r="AN50">
        <v>0</v>
      </c>
      <c r="AO50">
        <v>0</v>
      </c>
      <c r="AP50">
        <v>0.81334847896326468</v>
      </c>
      <c r="AQ50">
        <v>0</v>
      </c>
      <c r="AR50">
        <v>1.6824000000000001</v>
      </c>
      <c r="AS50">
        <v>2.3919000000000001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620.77869864898469</v>
      </c>
      <c r="DN50">
        <v>22.848824528596055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60.000301109885122</v>
      </c>
      <c r="L51">
        <v>11.996148908857512</v>
      </c>
      <c r="M51">
        <v>0</v>
      </c>
      <c r="N51">
        <v>29.997860340589884</v>
      </c>
      <c r="O51">
        <v>50.376531847334007</v>
      </c>
      <c r="P51">
        <v>67.836170655961226</v>
      </c>
      <c r="Q51">
        <v>0.99652447129909372</v>
      </c>
      <c r="R51">
        <v>10.76892060518732</v>
      </c>
      <c r="S51">
        <v>2.0004591911764704</v>
      </c>
      <c r="T51">
        <v>0</v>
      </c>
      <c r="U51">
        <v>334.38973209864315</v>
      </c>
      <c r="V51">
        <v>5.0791392532795152</v>
      </c>
      <c r="W51">
        <v>11.488408230067806</v>
      </c>
      <c r="X51">
        <v>13.717554702495203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13.375449999999999</v>
      </c>
      <c r="AL51">
        <v>0.4426500000000001</v>
      </c>
      <c r="AM51">
        <v>0</v>
      </c>
      <c r="AN51">
        <v>0</v>
      </c>
      <c r="AO51">
        <v>0</v>
      </c>
      <c r="AP51">
        <v>0.81334847896326468</v>
      </c>
      <c r="AQ51">
        <v>0</v>
      </c>
      <c r="AR51">
        <v>12.618000000000004</v>
      </c>
      <c r="AS51">
        <v>3.7586999999999997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611.34032950166977</v>
      </c>
      <c r="DN51">
        <v>22.501429992069827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60.000301109885122</v>
      </c>
      <c r="L52">
        <v>11.996148908857512</v>
      </c>
      <c r="M52">
        <v>0</v>
      </c>
      <c r="N52">
        <v>29.997860340589884</v>
      </c>
      <c r="O52">
        <v>50.376531847334007</v>
      </c>
      <c r="P52">
        <v>67.836170655961226</v>
      </c>
      <c r="Q52">
        <v>0.99652447129909372</v>
      </c>
      <c r="R52">
        <v>10.76892060518732</v>
      </c>
      <c r="S52">
        <v>2.0004591911764704</v>
      </c>
      <c r="T52">
        <v>0</v>
      </c>
      <c r="U52">
        <v>334.38973209864315</v>
      </c>
      <c r="V52">
        <v>5.0791392532795152</v>
      </c>
      <c r="W52">
        <v>11.488408230067806</v>
      </c>
      <c r="X52">
        <v>13.717554702495203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13.375449999999999</v>
      </c>
      <c r="AL52">
        <v>2.3608000000000007</v>
      </c>
      <c r="AM52">
        <v>0</v>
      </c>
      <c r="AN52">
        <v>0</v>
      </c>
      <c r="AO52">
        <v>0</v>
      </c>
      <c r="AP52">
        <v>0.81334847896326468</v>
      </c>
      <c r="AQ52">
        <v>0</v>
      </c>
      <c r="AR52">
        <v>12.618000000000004</v>
      </c>
      <c r="AS52">
        <v>3.7586999999999997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613.19038504969046</v>
      </c>
      <c r="DN52">
        <v>22.569524444049172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60.000717041191692</v>
      </c>
      <c r="L53">
        <v>11.996148908857512</v>
      </c>
      <c r="M53">
        <v>0</v>
      </c>
      <c r="N53">
        <v>29.997860340589884</v>
      </c>
      <c r="O53">
        <v>50.376531847334007</v>
      </c>
      <c r="P53">
        <v>67.836170655961226</v>
      </c>
      <c r="Q53">
        <v>0.99652447129909372</v>
      </c>
      <c r="R53">
        <v>2.9963137709772947</v>
      </c>
      <c r="S53">
        <v>2.0004591911764704</v>
      </c>
      <c r="T53">
        <v>0</v>
      </c>
      <c r="U53">
        <v>334.38973209864315</v>
      </c>
      <c r="V53">
        <v>4.9969286727456943</v>
      </c>
      <c r="W53">
        <v>11.488408230067806</v>
      </c>
      <c r="X53">
        <v>13.717554702495203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13.375449999999999</v>
      </c>
      <c r="AL53">
        <v>20.158281000000006</v>
      </c>
      <c r="AM53">
        <v>0</v>
      </c>
      <c r="AN53">
        <v>0</v>
      </c>
      <c r="AO53">
        <v>0</v>
      </c>
      <c r="AP53">
        <v>0.81334847896326468</v>
      </c>
      <c r="AQ53">
        <v>0</v>
      </c>
      <c r="AR53">
        <v>2.2432000000000003</v>
      </c>
      <c r="AS53">
        <v>2.7335999999999996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611.78528165348337</v>
      </c>
      <c r="DN53">
        <v>22.517807356818821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50.004804338413955</v>
      </c>
      <c r="L54">
        <v>11.996148908857512</v>
      </c>
      <c r="M54">
        <v>0</v>
      </c>
      <c r="N54">
        <v>29.997860340589884</v>
      </c>
      <c r="O54">
        <v>50.376531847334007</v>
      </c>
      <c r="P54">
        <v>67.836170655961226</v>
      </c>
      <c r="Q54">
        <v>1.7724112295719847</v>
      </c>
      <c r="R54">
        <v>2.9963137709772947</v>
      </c>
      <c r="S54">
        <v>2.0004591911764704</v>
      </c>
      <c r="T54">
        <v>0</v>
      </c>
      <c r="U54">
        <v>334.38973209864315</v>
      </c>
      <c r="V54">
        <v>4.9969286727456943</v>
      </c>
      <c r="W54">
        <v>11.488408230067806</v>
      </c>
      <c r="X54">
        <v>13.717554702495203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13.375449999999999</v>
      </c>
      <c r="AL54">
        <v>20.158281000000006</v>
      </c>
      <c r="AM54">
        <v>0</v>
      </c>
      <c r="AN54">
        <v>0</v>
      </c>
      <c r="AO54">
        <v>0</v>
      </c>
      <c r="AP54">
        <v>0.81334847896326468</v>
      </c>
      <c r="AQ54">
        <v>0</v>
      </c>
      <c r="AR54">
        <v>2.2432000000000003</v>
      </c>
      <c r="AS54">
        <v>2.7335999999999996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602.89256655669874</v>
      </c>
      <c r="DN54">
        <v>22.190496509098615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68.003908965046548</v>
      </c>
      <c r="L55">
        <v>11.996543778801843</v>
      </c>
      <c r="M55">
        <v>0</v>
      </c>
      <c r="N55">
        <v>29.997860340589884</v>
      </c>
      <c r="O55">
        <v>50.376531847334007</v>
      </c>
      <c r="P55">
        <v>67.836170655961226</v>
      </c>
      <c r="Q55">
        <v>0.99703264094955479</v>
      </c>
      <c r="R55">
        <v>10.76892060518732</v>
      </c>
      <c r="S55">
        <v>2.7880994414096918</v>
      </c>
      <c r="T55">
        <v>0</v>
      </c>
      <c r="U55">
        <v>334.38973209864315</v>
      </c>
      <c r="V55">
        <v>4.9969286727456943</v>
      </c>
      <c r="W55">
        <v>11.488408230067806</v>
      </c>
      <c r="X55">
        <v>13.717554702495203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13.375449999999999</v>
      </c>
      <c r="AL55">
        <v>20.158281000000006</v>
      </c>
      <c r="AM55">
        <v>0</v>
      </c>
      <c r="AN55">
        <v>0</v>
      </c>
      <c r="AO55">
        <v>0</v>
      </c>
      <c r="AP55">
        <v>0.81334847896326468</v>
      </c>
      <c r="AQ55">
        <v>0</v>
      </c>
      <c r="AR55">
        <v>2.2432000000000003</v>
      </c>
      <c r="AS55">
        <v>2.7335999999999996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627.76158961202486</v>
      </c>
      <c r="DN55">
        <v>23.105841446170317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82.074827975162236</v>
      </c>
      <c r="L56">
        <v>11.996889311328093</v>
      </c>
      <c r="M56">
        <v>0</v>
      </c>
      <c r="N56">
        <v>29.997860340589884</v>
      </c>
      <c r="O56">
        <v>50.376531847334007</v>
      </c>
      <c r="P56">
        <v>67.836170655961226</v>
      </c>
      <c r="Q56">
        <v>0.99703264094955479</v>
      </c>
      <c r="R56">
        <v>10.76892060518732</v>
      </c>
      <c r="S56">
        <v>2</v>
      </c>
      <c r="T56">
        <v>0</v>
      </c>
      <c r="U56">
        <v>334.38973209864315</v>
      </c>
      <c r="V56">
        <v>4.9969286727456943</v>
      </c>
      <c r="W56">
        <v>11.488408230067806</v>
      </c>
      <c r="X56">
        <v>9.9954936301793449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13.375449999999999</v>
      </c>
      <c r="AL56">
        <v>20.158281000000006</v>
      </c>
      <c r="AM56">
        <v>0</v>
      </c>
      <c r="AN56">
        <v>0</v>
      </c>
      <c r="AO56">
        <v>0</v>
      </c>
      <c r="AP56">
        <v>0.81334847896326468</v>
      </c>
      <c r="AQ56">
        <v>0</v>
      </c>
      <c r="AR56">
        <v>2.2432000000000003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636.98327452798549</v>
      </c>
      <c r="DN56">
        <v>23.445260559126098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73.002078437210798</v>
      </c>
      <c r="L57">
        <v>11.996889311328093</v>
      </c>
      <c r="M57">
        <v>0</v>
      </c>
      <c r="N57">
        <v>29.997860340589884</v>
      </c>
      <c r="O57">
        <v>50.376531847334007</v>
      </c>
      <c r="P57">
        <v>67.836170655961226</v>
      </c>
      <c r="Q57">
        <v>0.99703264094955479</v>
      </c>
      <c r="R57">
        <v>10.76892060518732</v>
      </c>
      <c r="S57">
        <v>2.0004591911764704</v>
      </c>
      <c r="T57">
        <v>0</v>
      </c>
      <c r="U57">
        <v>334.38973209864315</v>
      </c>
      <c r="V57">
        <v>4.9969286727456943</v>
      </c>
      <c r="W57">
        <v>11.488408230067806</v>
      </c>
      <c r="X57">
        <v>9.9954936301793449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13.375449999999999</v>
      </c>
      <c r="AL57">
        <v>0.88530000000000031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1.6824000000000001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607.20194512278204</v>
      </c>
      <c r="DN57">
        <v>22.34924425607576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73.002078437210798</v>
      </c>
      <c r="L58">
        <v>11.996463889721307</v>
      </c>
      <c r="M58">
        <v>0</v>
      </c>
      <c r="N58">
        <v>29.997860340589884</v>
      </c>
      <c r="O58">
        <v>50.376531847334007</v>
      </c>
      <c r="P58">
        <v>67.836170655961226</v>
      </c>
      <c r="Q58">
        <v>0.99703264094955479</v>
      </c>
      <c r="R58">
        <v>10.76892060518732</v>
      </c>
      <c r="S58">
        <v>2.0004591911764704</v>
      </c>
      <c r="T58">
        <v>0</v>
      </c>
      <c r="U58">
        <v>334.38973209864315</v>
      </c>
      <c r="V58">
        <v>4.9969286727456943</v>
      </c>
      <c r="W58">
        <v>11.488408230067806</v>
      </c>
      <c r="X58">
        <v>9.9954936301793449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13.375449999999999</v>
      </c>
      <c r="AL58">
        <v>0.4426500000000001</v>
      </c>
      <c r="AM58">
        <v>0</v>
      </c>
      <c r="AN58">
        <v>0</v>
      </c>
      <c r="AO58">
        <v>0</v>
      </c>
      <c r="AP58">
        <v>3.0279337174844412</v>
      </c>
      <c r="AQ58">
        <v>0</v>
      </c>
      <c r="AR58">
        <v>1.6824000000000001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606.77459900562155</v>
      </c>
      <c r="DN58">
        <v>22.333514951629375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73.002040751250831</v>
      </c>
      <c r="L59">
        <v>11.996463889721307</v>
      </c>
      <c r="M59">
        <v>0</v>
      </c>
      <c r="N59">
        <v>29.997860340589884</v>
      </c>
      <c r="O59">
        <v>50.376531847334007</v>
      </c>
      <c r="P59">
        <v>67.836170655961226</v>
      </c>
      <c r="Q59">
        <v>0.99703264094955479</v>
      </c>
      <c r="R59">
        <v>10.76892060518732</v>
      </c>
      <c r="S59">
        <v>2.0004591911764704</v>
      </c>
      <c r="T59">
        <v>0</v>
      </c>
      <c r="U59">
        <v>334.38973209864315</v>
      </c>
      <c r="V59">
        <v>4.9969286727456943</v>
      </c>
      <c r="W59">
        <v>11.488408230067806</v>
      </c>
      <c r="X59">
        <v>9.9954936301793449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13.375449999999999</v>
      </c>
      <c r="AL59">
        <v>0.4426500000000001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1.6824000000000001</v>
      </c>
      <c r="AS59">
        <v>2.3919000000000001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606.44499311524032</v>
      </c>
      <c r="DN59">
        <v>22.321383156050459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73.002008129288413</v>
      </c>
      <c r="L60">
        <v>11.996463889721307</v>
      </c>
      <c r="M60">
        <v>0</v>
      </c>
      <c r="N60">
        <v>29.997860340589884</v>
      </c>
      <c r="O60">
        <v>50.376531847334007</v>
      </c>
      <c r="P60">
        <v>67.836170655961226</v>
      </c>
      <c r="Q60">
        <v>0.99703264094955479</v>
      </c>
      <c r="R60">
        <v>10.76892060518732</v>
      </c>
      <c r="S60">
        <v>2.0004591911764704</v>
      </c>
      <c r="T60">
        <v>0</v>
      </c>
      <c r="U60">
        <v>334.38973209864315</v>
      </c>
      <c r="V60">
        <v>4.9969286727456943</v>
      </c>
      <c r="W60">
        <v>11.488408230067806</v>
      </c>
      <c r="X60">
        <v>9.9954936301793449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13.375449999999999</v>
      </c>
      <c r="AL60">
        <v>0.4426500000000001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1.6824000000000001</v>
      </c>
      <c r="AS60">
        <v>2.3919000000000001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606.44496165665669</v>
      </c>
      <c r="DN60">
        <v>22.32138199267176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73.001565772732945</v>
      </c>
      <c r="L61">
        <v>11.996148908857512</v>
      </c>
      <c r="M61">
        <v>0</v>
      </c>
      <c r="N61">
        <v>29.997860340589884</v>
      </c>
      <c r="O61">
        <v>50.376531847334007</v>
      </c>
      <c r="P61">
        <v>67.836170655961226</v>
      </c>
      <c r="Q61">
        <v>0.99703264094955479</v>
      </c>
      <c r="R61">
        <v>10.76892060518732</v>
      </c>
      <c r="S61">
        <v>2.0004591911764704</v>
      </c>
      <c r="T61">
        <v>0</v>
      </c>
      <c r="U61">
        <v>334.38973209864315</v>
      </c>
      <c r="V61">
        <v>4.9969286727456943</v>
      </c>
      <c r="W61">
        <v>11.488408230067806</v>
      </c>
      <c r="X61">
        <v>13.717554702495203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13.375449999999999</v>
      </c>
      <c r="AL61">
        <v>0.4426500000000001</v>
      </c>
      <c r="AM61">
        <v>0</v>
      </c>
      <c r="AN61">
        <v>0</v>
      </c>
      <c r="AO61">
        <v>0</v>
      </c>
      <c r="AP61">
        <v>0.97601817475591746</v>
      </c>
      <c r="AQ61">
        <v>0</v>
      </c>
      <c r="AR61">
        <v>2.8039999999999998</v>
      </c>
      <c r="AS61">
        <v>2.3919000000000001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609.1369897924335</v>
      </c>
      <c r="DN61">
        <v>22.420342049063159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82.085156534013294</v>
      </c>
      <c r="L62">
        <v>11.996148908857512</v>
      </c>
      <c r="M62">
        <v>0</v>
      </c>
      <c r="N62">
        <v>29.997860340589884</v>
      </c>
      <c r="O62">
        <v>50.376531847334007</v>
      </c>
      <c r="P62">
        <v>67.836170655961226</v>
      </c>
      <c r="Q62">
        <v>0.99703264094955479</v>
      </c>
      <c r="R62">
        <v>10.76892060518732</v>
      </c>
      <c r="S62">
        <v>2.0004591911764704</v>
      </c>
      <c r="T62">
        <v>0</v>
      </c>
      <c r="U62">
        <v>334.38973209864315</v>
      </c>
      <c r="V62">
        <v>4.9969286727456943</v>
      </c>
      <c r="W62">
        <v>11.488408230067806</v>
      </c>
      <c r="X62">
        <v>13.717554702495203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13.375449999999999</v>
      </c>
      <c r="AL62">
        <v>0.4426500000000001</v>
      </c>
      <c r="AM62">
        <v>0</v>
      </c>
      <c r="AN62">
        <v>0</v>
      </c>
      <c r="AO62">
        <v>0</v>
      </c>
      <c r="AP62">
        <v>0.97601817475591746</v>
      </c>
      <c r="AQ62">
        <v>0</v>
      </c>
      <c r="AR62">
        <v>2.8039999999999998</v>
      </c>
      <c r="AS62">
        <v>2.3919000000000001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617.89811306136824</v>
      </c>
      <c r="DN62">
        <v>22.74280954140864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82.085156534013294</v>
      </c>
      <c r="L63">
        <v>11.995765186915891</v>
      </c>
      <c r="M63">
        <v>0</v>
      </c>
      <c r="N63">
        <v>29.997860340589884</v>
      </c>
      <c r="O63">
        <v>50.376531847334007</v>
      </c>
      <c r="P63">
        <v>67.836170655961226</v>
      </c>
      <c r="Q63">
        <v>0.90204402736098865</v>
      </c>
      <c r="R63">
        <v>10.768536405867968</v>
      </c>
      <c r="S63">
        <v>1.5353646935985086</v>
      </c>
      <c r="T63">
        <v>0</v>
      </c>
      <c r="U63">
        <v>334.38973209864315</v>
      </c>
      <c r="V63">
        <v>4.9969286727456943</v>
      </c>
      <c r="W63">
        <v>11.488408230067806</v>
      </c>
      <c r="X63">
        <v>13.717554702495203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13.375449999999999</v>
      </c>
      <c r="AL63">
        <v>0.4426500000000001</v>
      </c>
      <c r="AM63">
        <v>0</v>
      </c>
      <c r="AN63">
        <v>0</v>
      </c>
      <c r="AO63">
        <v>0</v>
      </c>
      <c r="AP63">
        <v>0.97601817475591746</v>
      </c>
      <c r="AQ63">
        <v>0</v>
      </c>
      <c r="AR63">
        <v>4.7668000000000008</v>
      </c>
      <c r="AS63">
        <v>2.3919000000000001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619.2502926854213</v>
      </c>
      <c r="DN63">
        <v>22.792578884928105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82.085156534013294</v>
      </c>
      <c r="L64">
        <v>11.995765186915891</v>
      </c>
      <c r="M64">
        <v>0</v>
      </c>
      <c r="N64">
        <v>29.997860340589884</v>
      </c>
      <c r="O64">
        <v>50.376531847334007</v>
      </c>
      <c r="P64">
        <v>67.836170655961226</v>
      </c>
      <c r="Q64">
        <v>0.99592356687898076</v>
      </c>
      <c r="R64">
        <v>10.768536405867968</v>
      </c>
      <c r="S64">
        <v>1.9593455751219513</v>
      </c>
      <c r="T64">
        <v>0</v>
      </c>
      <c r="U64">
        <v>334.38973209864315</v>
      </c>
      <c r="V64">
        <v>4.9969286727456943</v>
      </c>
      <c r="W64">
        <v>11.488408230067806</v>
      </c>
      <c r="X64">
        <v>13.717554702495203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13.375449999999999</v>
      </c>
      <c r="AL64">
        <v>0.4426500000000001</v>
      </c>
      <c r="AM64">
        <v>0</v>
      </c>
      <c r="AN64">
        <v>0</v>
      </c>
      <c r="AO64">
        <v>0</v>
      </c>
      <c r="AP64">
        <v>0.97601817475591746</v>
      </c>
      <c r="AQ64">
        <v>0</v>
      </c>
      <c r="AR64">
        <v>4.7668000000000008</v>
      </c>
      <c r="AS64">
        <v>2.3919000000000001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619.7497690367635</v>
      </c>
      <c r="DN64">
        <v>22.810962954627321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82.085156534013294</v>
      </c>
      <c r="L65">
        <v>11.995765186915891</v>
      </c>
      <c r="M65">
        <v>0</v>
      </c>
      <c r="N65">
        <v>29.997860340589884</v>
      </c>
      <c r="O65">
        <v>50.376531847334007</v>
      </c>
      <c r="P65">
        <v>67.836170655961226</v>
      </c>
      <c r="Q65">
        <v>0.99519593908629433</v>
      </c>
      <c r="R65">
        <v>10.768536405867968</v>
      </c>
      <c r="S65">
        <v>2.0007605162523903</v>
      </c>
      <c r="T65">
        <v>0</v>
      </c>
      <c r="U65">
        <v>334.38973209864315</v>
      </c>
      <c r="V65">
        <v>5.0791392532795152</v>
      </c>
      <c r="W65">
        <v>11.488408230067806</v>
      </c>
      <c r="X65">
        <v>13.717554702495203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13.375449999999999</v>
      </c>
      <c r="AL65">
        <v>0.4426500000000001</v>
      </c>
      <c r="AM65">
        <v>0</v>
      </c>
      <c r="AN65">
        <v>0</v>
      </c>
      <c r="AO65">
        <v>0</v>
      </c>
      <c r="AP65">
        <v>0.97601817475591746</v>
      </c>
      <c r="AQ65">
        <v>0</v>
      </c>
      <c r="AR65">
        <v>4.7668000000000008</v>
      </c>
      <c r="AS65">
        <v>2.3919000000000001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619.86830412258428</v>
      </c>
      <c r="DN65">
        <v>22.815325762678277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82.085156534013294</v>
      </c>
      <c r="L66">
        <v>11.995765186915891</v>
      </c>
      <c r="M66">
        <v>0</v>
      </c>
      <c r="N66">
        <v>29.997860340589884</v>
      </c>
      <c r="O66">
        <v>50.376531847334007</v>
      </c>
      <c r="P66">
        <v>67.836170655961226</v>
      </c>
      <c r="Q66">
        <v>0.99519593908629433</v>
      </c>
      <c r="R66">
        <v>10.768536405867968</v>
      </c>
      <c r="S66">
        <v>2.0007605162523903</v>
      </c>
      <c r="T66">
        <v>0</v>
      </c>
      <c r="U66">
        <v>334.38973209864315</v>
      </c>
      <c r="V66">
        <v>5.0791392532795152</v>
      </c>
      <c r="W66">
        <v>11.488408230067806</v>
      </c>
      <c r="X66">
        <v>13.717554702495203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4.8107999999999995</v>
      </c>
      <c r="AI66">
        <v>0</v>
      </c>
      <c r="AJ66">
        <v>0</v>
      </c>
      <c r="AK66">
        <v>13.375449999999999</v>
      </c>
      <c r="AL66">
        <v>0.4426500000000001</v>
      </c>
      <c r="AM66">
        <v>0</v>
      </c>
      <c r="AN66">
        <v>0</v>
      </c>
      <c r="AO66">
        <v>0</v>
      </c>
      <c r="AP66">
        <v>0.97601817475591746</v>
      </c>
      <c r="AQ66">
        <v>0</v>
      </c>
      <c r="AR66">
        <v>4.7668000000000008</v>
      </c>
      <c r="AS66">
        <v>2.3919000000000001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624.50832072258424</v>
      </c>
      <c r="DN66">
        <v>22.986109162678282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82.085156534013294</v>
      </c>
      <c r="L67">
        <v>24.997063950821175</v>
      </c>
      <c r="M67">
        <v>0</v>
      </c>
      <c r="N67">
        <v>29.997860340589884</v>
      </c>
      <c r="O67">
        <v>50.376531847334007</v>
      </c>
      <c r="P67">
        <v>67.836170655961226</v>
      </c>
      <c r="Q67">
        <v>5.2141543116490165</v>
      </c>
      <c r="R67">
        <v>10.768536405867968</v>
      </c>
      <c r="S67">
        <v>6.6986265618860505</v>
      </c>
      <c r="T67">
        <v>0</v>
      </c>
      <c r="U67">
        <v>334.38973209864315</v>
      </c>
      <c r="V67">
        <v>4.9020131297709932</v>
      </c>
      <c r="W67">
        <v>11.488408230067806</v>
      </c>
      <c r="X67">
        <v>13.717554702495203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4.8107999999999995</v>
      </c>
      <c r="AI67">
        <v>0</v>
      </c>
      <c r="AJ67">
        <v>0</v>
      </c>
      <c r="AK67">
        <v>13.375449999999999</v>
      </c>
      <c r="AL67">
        <v>0.4426500000000001</v>
      </c>
      <c r="AM67">
        <v>0</v>
      </c>
      <c r="AN67">
        <v>0</v>
      </c>
      <c r="AO67">
        <v>0</v>
      </c>
      <c r="AP67">
        <v>0.97601817475591746</v>
      </c>
      <c r="AQ67">
        <v>0</v>
      </c>
      <c r="AR67">
        <v>12.618000000000004</v>
      </c>
      <c r="AS67">
        <v>2.3919000000000001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653.04999462938281</v>
      </c>
      <c r="DN67">
        <v>24.036632314472818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82.085156534013294</v>
      </c>
      <c r="L68">
        <v>30.003770028275216</v>
      </c>
      <c r="M68">
        <v>0</v>
      </c>
      <c r="N68">
        <v>29.997860340589884</v>
      </c>
      <c r="O68">
        <v>50.376531847334007</v>
      </c>
      <c r="P68">
        <v>67.836170655961226</v>
      </c>
      <c r="Q68">
        <v>5.2141543116490165</v>
      </c>
      <c r="R68">
        <v>10.768536405867968</v>
      </c>
      <c r="S68">
        <v>6.6986265618860505</v>
      </c>
      <c r="T68">
        <v>0</v>
      </c>
      <c r="U68">
        <v>334.38973209864315</v>
      </c>
      <c r="V68">
        <v>4.9020131297709932</v>
      </c>
      <c r="W68">
        <v>11.488408230067806</v>
      </c>
      <c r="X68">
        <v>13.717554702495203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9.621599999999999</v>
      </c>
      <c r="AI68">
        <v>0</v>
      </c>
      <c r="AJ68">
        <v>0</v>
      </c>
      <c r="AK68">
        <v>13.375449999999999</v>
      </c>
      <c r="AL68">
        <v>0.4426500000000001</v>
      </c>
      <c r="AM68">
        <v>0</v>
      </c>
      <c r="AN68">
        <v>0</v>
      </c>
      <c r="AO68">
        <v>0</v>
      </c>
      <c r="AP68">
        <v>0.97601817475591746</v>
      </c>
      <c r="AQ68">
        <v>0</v>
      </c>
      <c r="AR68">
        <v>12.618000000000004</v>
      </c>
      <c r="AS68">
        <v>2.3919000000000001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662.51897924108721</v>
      </c>
      <c r="DN68">
        <v>24.385153780222439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82.085156534013294</v>
      </c>
      <c r="L69">
        <v>30.003770028275216</v>
      </c>
      <c r="M69">
        <v>0</v>
      </c>
      <c r="N69">
        <v>29.997860340589884</v>
      </c>
      <c r="O69">
        <v>50.376531847334007</v>
      </c>
      <c r="P69">
        <v>67.836170655961226</v>
      </c>
      <c r="Q69">
        <v>5.2141543116490165</v>
      </c>
      <c r="R69">
        <v>10.768536405867968</v>
      </c>
      <c r="S69">
        <v>6.6986265618860505</v>
      </c>
      <c r="T69">
        <v>0</v>
      </c>
      <c r="U69">
        <v>334.38973209864315</v>
      </c>
      <c r="V69">
        <v>4.9020131297709932</v>
      </c>
      <c r="W69">
        <v>11.488408230067806</v>
      </c>
      <c r="X69">
        <v>13.717554702495203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9.621599999999999</v>
      </c>
      <c r="AI69">
        <v>0</v>
      </c>
      <c r="AJ69">
        <v>0</v>
      </c>
      <c r="AK69">
        <v>13.375449999999999</v>
      </c>
      <c r="AL69">
        <v>0.4426500000000001</v>
      </c>
      <c r="AM69">
        <v>0</v>
      </c>
      <c r="AN69">
        <v>0</v>
      </c>
      <c r="AO69">
        <v>0</v>
      </c>
      <c r="AP69">
        <v>0.97601817475591746</v>
      </c>
      <c r="AQ69">
        <v>0</v>
      </c>
      <c r="AR69">
        <v>1.6824000000000001</v>
      </c>
      <c r="AS69">
        <v>3.0752999999999999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652.63073239189009</v>
      </c>
      <c r="DN69">
        <v>24.021200629419575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82.085156534013294</v>
      </c>
      <c r="L70">
        <v>30.003770028275216</v>
      </c>
      <c r="M70">
        <v>0</v>
      </c>
      <c r="N70">
        <v>29.997860340589884</v>
      </c>
      <c r="O70">
        <v>50.376531847334007</v>
      </c>
      <c r="P70">
        <v>67.836170655961226</v>
      </c>
      <c r="Q70">
        <v>5.2141543116490165</v>
      </c>
      <c r="R70">
        <v>10.768536405867968</v>
      </c>
      <c r="S70">
        <v>6.6986265618860505</v>
      </c>
      <c r="T70">
        <v>0</v>
      </c>
      <c r="U70">
        <v>334.38973209864315</v>
      </c>
      <c r="V70">
        <v>4.9020131297709932</v>
      </c>
      <c r="W70">
        <v>11.488408230067806</v>
      </c>
      <c r="X70">
        <v>13.717554702495203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13.375449999999999</v>
      </c>
      <c r="AL70">
        <v>0.4426500000000001</v>
      </c>
      <c r="AM70">
        <v>0</v>
      </c>
      <c r="AN70">
        <v>0</v>
      </c>
      <c r="AO70">
        <v>0</v>
      </c>
      <c r="AP70">
        <v>0.97601817475591746</v>
      </c>
      <c r="AQ70">
        <v>0</v>
      </c>
      <c r="AR70">
        <v>1.6824000000000001</v>
      </c>
      <c r="AS70">
        <v>3.0752999999999999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652.63073239189009</v>
      </c>
      <c r="DN70">
        <v>24.021200629419575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82.085156534013294</v>
      </c>
      <c r="L71">
        <v>31.104779584223035</v>
      </c>
      <c r="M71">
        <v>0</v>
      </c>
      <c r="N71">
        <v>29.997860340589884</v>
      </c>
      <c r="O71">
        <v>50.376531847334007</v>
      </c>
      <c r="P71">
        <v>67.836170655961226</v>
      </c>
      <c r="Q71">
        <v>3.0144804664723037</v>
      </c>
      <c r="R71">
        <v>10.769068861613691</v>
      </c>
      <c r="S71">
        <v>5.4041292962476604</v>
      </c>
      <c r="T71">
        <v>0</v>
      </c>
      <c r="U71">
        <v>334.38973209864315</v>
      </c>
      <c r="V71">
        <v>4.9020131297709932</v>
      </c>
      <c r="W71">
        <v>11.488408230067806</v>
      </c>
      <c r="X71">
        <v>13.717554702495203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0.33549999999999991</v>
      </c>
      <c r="AE71">
        <v>4.1858595999999997</v>
      </c>
      <c r="AF71">
        <v>0</v>
      </c>
      <c r="AG71">
        <v>0</v>
      </c>
      <c r="AH71">
        <v>9.621599999999999</v>
      </c>
      <c r="AI71">
        <v>0</v>
      </c>
      <c r="AJ71">
        <v>0</v>
      </c>
      <c r="AK71">
        <v>13.375449999999999</v>
      </c>
      <c r="AL71">
        <v>0.4426500000000001</v>
      </c>
      <c r="AM71">
        <v>0</v>
      </c>
      <c r="AN71">
        <v>0</v>
      </c>
      <c r="AO71">
        <v>0</v>
      </c>
      <c r="AP71">
        <v>0.97601817475591746</v>
      </c>
      <c r="AQ71">
        <v>0</v>
      </c>
      <c r="AR71">
        <v>4.2060000000000013</v>
      </c>
      <c r="AS71">
        <v>3.4169999999999989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660.81854336660467</v>
      </c>
      <c r="DN71">
        <v>20.827420155583486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82.085156534013294</v>
      </c>
      <c r="L72">
        <v>31.104779584223035</v>
      </c>
      <c r="M72">
        <v>0</v>
      </c>
      <c r="N72">
        <v>29.997860340589884</v>
      </c>
      <c r="O72">
        <v>50.376531847334007</v>
      </c>
      <c r="P72">
        <v>67.836170655961226</v>
      </c>
      <c r="Q72">
        <v>2.5959497865930201</v>
      </c>
      <c r="R72">
        <v>10.769068861613691</v>
      </c>
      <c r="S72">
        <v>3.7517942149021399</v>
      </c>
      <c r="T72">
        <v>0</v>
      </c>
      <c r="U72">
        <v>334.38973209864315</v>
      </c>
      <c r="V72">
        <v>4.9020131297709932</v>
      </c>
      <c r="W72">
        <v>11.488408230067806</v>
      </c>
      <c r="X72">
        <v>13.717554702495203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2.3203179999999999</v>
      </c>
      <c r="AE72">
        <v>4.1858595999999997</v>
      </c>
      <c r="AF72">
        <v>0</v>
      </c>
      <c r="AG72">
        <v>0</v>
      </c>
      <c r="AH72">
        <v>14.432400000000003</v>
      </c>
      <c r="AI72">
        <v>0</v>
      </c>
      <c r="AJ72">
        <v>0</v>
      </c>
      <c r="AK72">
        <v>13.375449999999999</v>
      </c>
      <c r="AL72">
        <v>0.4426500000000001</v>
      </c>
      <c r="AM72">
        <v>0</v>
      </c>
      <c r="AN72">
        <v>0</v>
      </c>
      <c r="AO72">
        <v>0</v>
      </c>
      <c r="AP72">
        <v>0.97601817475591746</v>
      </c>
      <c r="AQ72">
        <v>0</v>
      </c>
      <c r="AR72">
        <v>4.2060000000000013</v>
      </c>
      <c r="AS72">
        <v>3.4169999999999989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669.09585419755558</v>
      </c>
      <c r="DN72">
        <v>19.060671943398003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82.085156534013294</v>
      </c>
      <c r="L73">
        <v>31.104277072033131</v>
      </c>
      <c r="M73">
        <v>0</v>
      </c>
      <c r="N73">
        <v>29.997860340589884</v>
      </c>
      <c r="O73">
        <v>50.376531847334007</v>
      </c>
      <c r="P73">
        <v>67.836170655961226</v>
      </c>
      <c r="Q73">
        <v>2.0749885611077663</v>
      </c>
      <c r="R73">
        <v>10.769068861613691</v>
      </c>
      <c r="S73">
        <v>3.0752359684804911</v>
      </c>
      <c r="T73">
        <v>0</v>
      </c>
      <c r="U73">
        <v>334.38973209864315</v>
      </c>
      <c r="V73">
        <v>4.9020131297709932</v>
      </c>
      <c r="W73">
        <v>11.488408230067806</v>
      </c>
      <c r="X73">
        <v>13.717554702495203</v>
      </c>
      <c r="Y73">
        <v>0</v>
      </c>
      <c r="Z73">
        <v>0</v>
      </c>
      <c r="AA73">
        <v>3.5515554748118809</v>
      </c>
      <c r="AB73">
        <v>3.345368000000001</v>
      </c>
      <c r="AC73">
        <v>0</v>
      </c>
      <c r="AD73">
        <v>4.6406359999999998</v>
      </c>
      <c r="AE73">
        <v>4.1858595999999997</v>
      </c>
      <c r="AF73">
        <v>0</v>
      </c>
      <c r="AG73">
        <v>0</v>
      </c>
      <c r="AH73">
        <v>19.243199999999998</v>
      </c>
      <c r="AI73">
        <v>0.80825000000000014</v>
      </c>
      <c r="AJ73">
        <v>0</v>
      </c>
      <c r="AK73">
        <v>13.375449999999999</v>
      </c>
      <c r="AL73">
        <v>0.4426500000000001</v>
      </c>
      <c r="AM73">
        <v>0</v>
      </c>
      <c r="AN73">
        <v>0</v>
      </c>
      <c r="AO73">
        <v>0</v>
      </c>
      <c r="AP73">
        <v>0.97601817475591746</v>
      </c>
      <c r="AQ73">
        <v>0</v>
      </c>
      <c r="AR73">
        <v>4.2060000000000013</v>
      </c>
      <c r="AS73">
        <v>3.4169999999999989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681.68261544164909</v>
      </c>
      <c r="DN73">
        <v>18.326369810029423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82.085156534013294</v>
      </c>
      <c r="L74">
        <v>31.104402376539365</v>
      </c>
      <c r="M74">
        <v>0</v>
      </c>
      <c r="N74">
        <v>29.997860340589884</v>
      </c>
      <c r="O74">
        <v>50.376531847334007</v>
      </c>
      <c r="P74">
        <v>67.836170655961226</v>
      </c>
      <c r="Q74">
        <v>2.0749885611077663</v>
      </c>
      <c r="R74">
        <v>10.769068861613691</v>
      </c>
      <c r="S74">
        <v>3.0752359684804911</v>
      </c>
      <c r="T74">
        <v>0</v>
      </c>
      <c r="U74">
        <v>334.38973209864315</v>
      </c>
      <c r="V74">
        <v>4.9020131297709932</v>
      </c>
      <c r="W74">
        <v>11.488408230067806</v>
      </c>
      <c r="X74">
        <v>13.717554702495203</v>
      </c>
      <c r="Y74">
        <v>0</v>
      </c>
      <c r="Z74">
        <v>0</v>
      </c>
      <c r="AA74">
        <v>7.1231762347921919</v>
      </c>
      <c r="AB74">
        <v>3.345368000000001</v>
      </c>
      <c r="AC74">
        <v>0</v>
      </c>
      <c r="AD74">
        <v>4.6406359999999998</v>
      </c>
      <c r="AE74">
        <v>8.3717191999999994</v>
      </c>
      <c r="AF74">
        <v>0</v>
      </c>
      <c r="AG74">
        <v>0</v>
      </c>
      <c r="AH74">
        <v>24.053999999999998</v>
      </c>
      <c r="AI74">
        <v>4.1524652000000009</v>
      </c>
      <c r="AJ74">
        <v>0</v>
      </c>
      <c r="AK74">
        <v>13.375449999999999</v>
      </c>
      <c r="AL74">
        <v>0.4426500000000001</v>
      </c>
      <c r="AM74">
        <v>0</v>
      </c>
      <c r="AN74">
        <v>0</v>
      </c>
      <c r="AO74">
        <v>0</v>
      </c>
      <c r="AP74">
        <v>0.97601817475591746</v>
      </c>
      <c r="AQ74">
        <v>0</v>
      </c>
      <c r="AR74">
        <v>4.2060000000000013</v>
      </c>
      <c r="AS74">
        <v>3.4169999999999989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697.03025729167814</v>
      </c>
      <c r="DN74">
        <v>18.891348824486943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82.085156534013294</v>
      </c>
      <c r="L75">
        <v>34.266220331496847</v>
      </c>
      <c r="M75">
        <v>0</v>
      </c>
      <c r="N75">
        <v>29.997860340589884</v>
      </c>
      <c r="O75">
        <v>50.376531847334007</v>
      </c>
      <c r="P75">
        <v>67.836170655961226</v>
      </c>
      <c r="Q75">
        <v>2.2386192105301275</v>
      </c>
      <c r="R75">
        <v>10.769068861613691</v>
      </c>
      <c r="S75">
        <v>3.0752359684804911</v>
      </c>
      <c r="T75">
        <v>0</v>
      </c>
      <c r="U75">
        <v>334.38973209864315</v>
      </c>
      <c r="V75">
        <v>4.9020131297709932</v>
      </c>
      <c r="W75">
        <v>11.488408230067806</v>
      </c>
      <c r="X75">
        <v>13.717554702495203</v>
      </c>
      <c r="Y75">
        <v>0</v>
      </c>
      <c r="Z75">
        <v>0.55880000000000007</v>
      </c>
      <c r="AA75">
        <v>10.032642584214351</v>
      </c>
      <c r="AB75">
        <v>6.690736000000002</v>
      </c>
      <c r="AC75">
        <v>0.32339999999999997</v>
      </c>
      <c r="AD75">
        <v>6.9609540000000001</v>
      </c>
      <c r="AE75">
        <v>8.3717191999999994</v>
      </c>
      <c r="AF75">
        <v>0</v>
      </c>
      <c r="AG75">
        <v>0</v>
      </c>
      <c r="AH75">
        <v>28.864800000000006</v>
      </c>
      <c r="AI75">
        <v>4.1524652000000009</v>
      </c>
      <c r="AJ75">
        <v>0</v>
      </c>
      <c r="AK75">
        <v>13.375449999999999</v>
      </c>
      <c r="AL75">
        <v>0.4426500000000001</v>
      </c>
      <c r="AM75">
        <v>1.2189600000000003</v>
      </c>
      <c r="AN75">
        <v>0</v>
      </c>
      <c r="AO75">
        <v>0</v>
      </c>
      <c r="AP75">
        <v>0.97601817475591746</v>
      </c>
      <c r="AQ75">
        <v>0</v>
      </c>
      <c r="AR75">
        <v>3.3648000000000002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714.53602133930485</v>
      </c>
      <c r="DN75">
        <v>19.698645730662392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82.085156534013294</v>
      </c>
      <c r="L76">
        <v>31.10439605771284</v>
      </c>
      <c r="M76">
        <v>0</v>
      </c>
      <c r="N76">
        <v>29.997860340589884</v>
      </c>
      <c r="O76">
        <v>50.376531847334007</v>
      </c>
      <c r="P76">
        <v>67.836170655961226</v>
      </c>
      <c r="Q76">
        <v>2.0749885611077663</v>
      </c>
      <c r="R76">
        <v>10.769068861613691</v>
      </c>
      <c r="S76">
        <v>3.0752359684804911</v>
      </c>
      <c r="T76">
        <v>0</v>
      </c>
      <c r="U76">
        <v>334.38973209864315</v>
      </c>
      <c r="V76">
        <v>4.9020131297709932</v>
      </c>
      <c r="W76">
        <v>11.488408230067806</v>
      </c>
      <c r="X76">
        <v>13.717554702495203</v>
      </c>
      <c r="Y76">
        <v>0</v>
      </c>
      <c r="Z76">
        <v>3.3125664000000001</v>
      </c>
      <c r="AA76">
        <v>10.705230943060082</v>
      </c>
      <c r="AB76">
        <v>10.036104000000002</v>
      </c>
      <c r="AC76">
        <v>2.45784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13.375449999999999</v>
      </c>
      <c r="AL76">
        <v>0.4426500000000001</v>
      </c>
      <c r="AM76">
        <v>2.3702000000000005</v>
      </c>
      <c r="AN76">
        <v>0</v>
      </c>
      <c r="AO76">
        <v>0</v>
      </c>
      <c r="AP76">
        <v>0.97601817475591746</v>
      </c>
      <c r="AQ76">
        <v>0</v>
      </c>
      <c r="AR76">
        <v>3.3648000000000002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738.00877180306281</v>
      </c>
      <c r="DN76">
        <v>20.3997139025434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82.085156534013294</v>
      </c>
      <c r="L77">
        <v>30.003943518636305</v>
      </c>
      <c r="M77">
        <v>0</v>
      </c>
      <c r="N77">
        <v>29.997860340589884</v>
      </c>
      <c r="O77">
        <v>50.376531847334007</v>
      </c>
      <c r="P77">
        <v>67.836170655961226</v>
      </c>
      <c r="Q77">
        <v>2.6940250130276184</v>
      </c>
      <c r="R77">
        <v>10.769068861613691</v>
      </c>
      <c r="S77">
        <v>3.5474076327167396</v>
      </c>
      <c r="T77">
        <v>0</v>
      </c>
      <c r="U77">
        <v>334.38973209864315</v>
      </c>
      <c r="V77">
        <v>4.9020131297709932</v>
      </c>
      <c r="W77">
        <v>11.488408230067806</v>
      </c>
      <c r="X77">
        <v>13.717554702495203</v>
      </c>
      <c r="Y77">
        <v>0</v>
      </c>
      <c r="Z77">
        <v>3.3125664000000001</v>
      </c>
      <c r="AA77">
        <v>10.705230943060082</v>
      </c>
      <c r="AB77">
        <v>10.036104000000002</v>
      </c>
      <c r="AC77">
        <v>2.45784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13.375449999999999</v>
      </c>
      <c r="AL77">
        <v>0.4426500000000001</v>
      </c>
      <c r="AM77">
        <v>4.0144416000000005</v>
      </c>
      <c r="AN77">
        <v>0</v>
      </c>
      <c r="AO77">
        <v>0</v>
      </c>
      <c r="AP77">
        <v>1.3013575663412231</v>
      </c>
      <c r="AQ77">
        <v>0</v>
      </c>
      <c r="AR77">
        <v>3.3648000000000002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738.8455882234847</v>
      </c>
      <c r="DN77">
        <v>21.523234050786488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82.085156534013294</v>
      </c>
      <c r="L78">
        <v>29.995070877383824</v>
      </c>
      <c r="M78">
        <v>0</v>
      </c>
      <c r="N78">
        <v>29.997860340589884</v>
      </c>
      <c r="O78">
        <v>50.376531847334007</v>
      </c>
      <c r="P78">
        <v>67.836170655961226</v>
      </c>
      <c r="Q78">
        <v>2.5959497865930201</v>
      </c>
      <c r="R78">
        <v>10.769068861613691</v>
      </c>
      <c r="S78">
        <v>3.7517942149021399</v>
      </c>
      <c r="T78">
        <v>0</v>
      </c>
      <c r="U78">
        <v>334.38973209864315</v>
      </c>
      <c r="V78">
        <v>4.9020131297709932</v>
      </c>
      <c r="W78">
        <v>11.488408230067806</v>
      </c>
      <c r="X78">
        <v>13.717554702495203</v>
      </c>
      <c r="Y78">
        <v>0</v>
      </c>
      <c r="Z78">
        <v>3.3125664000000001</v>
      </c>
      <c r="AA78">
        <v>10.705230943060082</v>
      </c>
      <c r="AB78">
        <v>10.036104000000002</v>
      </c>
      <c r="AC78">
        <v>2.45784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13.375449999999999</v>
      </c>
      <c r="AL78">
        <v>0.4426500000000001</v>
      </c>
      <c r="AM78">
        <v>4.0144416000000005</v>
      </c>
      <c r="AN78">
        <v>0</v>
      </c>
      <c r="AO78">
        <v>0</v>
      </c>
      <c r="AP78">
        <v>1.3013575663412231</v>
      </c>
      <c r="AQ78">
        <v>0</v>
      </c>
      <c r="AR78">
        <v>3.3648000000000002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738.83837221062106</v>
      </c>
      <c r="DN78">
        <v>21.627888778148471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82.085156534013294</v>
      </c>
      <c r="L79">
        <v>29.995070877383824</v>
      </c>
      <c r="M79">
        <v>0</v>
      </c>
      <c r="N79">
        <v>29.997860340589884</v>
      </c>
      <c r="O79">
        <v>50.376531847334007</v>
      </c>
      <c r="P79">
        <v>67.836170655961226</v>
      </c>
      <c r="Q79">
        <v>5.2188496042216368</v>
      </c>
      <c r="R79">
        <v>10.768536405867968</v>
      </c>
      <c r="S79">
        <v>6.6972429568413547</v>
      </c>
      <c r="T79">
        <v>0</v>
      </c>
      <c r="U79">
        <v>334.38973209864315</v>
      </c>
      <c r="V79">
        <v>4.9020131297709932</v>
      </c>
      <c r="W79">
        <v>11.488408230067806</v>
      </c>
      <c r="X79">
        <v>14.142664107485606</v>
      </c>
      <c r="Y79">
        <v>0</v>
      </c>
      <c r="Z79">
        <v>3.3125664000000001</v>
      </c>
      <c r="AA79">
        <v>7.1231762347921919</v>
      </c>
      <c r="AB79">
        <v>10.036104000000002</v>
      </c>
      <c r="AC79">
        <v>4.9205309999999995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13.375449999999999</v>
      </c>
      <c r="AL79">
        <v>0.4426500000000001</v>
      </c>
      <c r="AM79">
        <v>4.0144416000000005</v>
      </c>
      <c r="AN79">
        <v>0</v>
      </c>
      <c r="AO79">
        <v>0</v>
      </c>
      <c r="AP79">
        <v>1.3013575663412231</v>
      </c>
      <c r="AQ79">
        <v>0</v>
      </c>
      <c r="AR79">
        <v>3.3648000000000002</v>
      </c>
      <c r="AS79">
        <v>2.3919000000000001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738.59001019085326</v>
      </c>
      <c r="DN79">
        <v>21.230547398460793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82.085156534013294</v>
      </c>
      <c r="L80">
        <v>29.995070877383824</v>
      </c>
      <c r="M80">
        <v>0</v>
      </c>
      <c r="N80">
        <v>29.997860340589884</v>
      </c>
      <c r="O80">
        <v>50.376531847334007</v>
      </c>
      <c r="P80">
        <v>67.836170655961226</v>
      </c>
      <c r="Q80">
        <v>5.2141543116490165</v>
      </c>
      <c r="R80">
        <v>10.768536405867968</v>
      </c>
      <c r="S80">
        <v>6.7026023146286642</v>
      </c>
      <c r="T80">
        <v>0</v>
      </c>
      <c r="U80">
        <v>334.38973209864315</v>
      </c>
      <c r="V80">
        <v>4.9020131297709932</v>
      </c>
      <c r="W80">
        <v>11.488408230067806</v>
      </c>
      <c r="X80">
        <v>14.142664107485606</v>
      </c>
      <c r="Y80">
        <v>0</v>
      </c>
      <c r="Z80">
        <v>3.3125664000000001</v>
      </c>
      <c r="AA80">
        <v>7.1231762347921919</v>
      </c>
      <c r="AB80">
        <v>10.036104000000002</v>
      </c>
      <c r="AC80">
        <v>4.9205309999999995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0.96990000000000021</v>
      </c>
      <c r="AJ80">
        <v>0</v>
      </c>
      <c r="AK80">
        <v>13.375449999999999</v>
      </c>
      <c r="AL80">
        <v>3.2461000000000007</v>
      </c>
      <c r="AM80">
        <v>4.0144416000000005</v>
      </c>
      <c r="AN80">
        <v>0</v>
      </c>
      <c r="AO80">
        <v>0</v>
      </c>
      <c r="AP80">
        <v>1.3013575663412231</v>
      </c>
      <c r="AQ80">
        <v>0</v>
      </c>
      <c r="AR80">
        <v>3.3648000000000002</v>
      </c>
      <c r="AS80">
        <v>2.3919000000000001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732.88701422318672</v>
      </c>
      <c r="DN80">
        <v>26.555092231342115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82.085156534013294</v>
      </c>
      <c r="L81">
        <v>29.995070877383824</v>
      </c>
      <c r="M81">
        <v>0</v>
      </c>
      <c r="N81">
        <v>29.997860340589884</v>
      </c>
      <c r="O81">
        <v>50.376531847334007</v>
      </c>
      <c r="P81">
        <v>67.836170655961226</v>
      </c>
      <c r="Q81">
        <v>5.2141543116490165</v>
      </c>
      <c r="R81">
        <v>10.768536405867968</v>
      </c>
      <c r="S81">
        <v>6.6986265618860505</v>
      </c>
      <c r="T81">
        <v>0</v>
      </c>
      <c r="U81">
        <v>334.38973209864315</v>
      </c>
      <c r="V81">
        <v>4.9020131297709932</v>
      </c>
      <c r="W81">
        <v>11.488408230067806</v>
      </c>
      <c r="X81">
        <v>14.142664107485606</v>
      </c>
      <c r="Y81">
        <v>0</v>
      </c>
      <c r="Z81">
        <v>3.3125664000000001</v>
      </c>
      <c r="AA81">
        <v>6.6215441055814726</v>
      </c>
      <c r="AB81">
        <v>10.036104000000002</v>
      </c>
      <c r="AC81">
        <v>4.9205309999999995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13.375449999999999</v>
      </c>
      <c r="AL81">
        <v>20.158281000000006</v>
      </c>
      <c r="AM81">
        <v>2.6817120000000001</v>
      </c>
      <c r="AN81">
        <v>0</v>
      </c>
      <c r="AO81">
        <v>0</v>
      </c>
      <c r="AP81">
        <v>1.3013575663412231</v>
      </c>
      <c r="AQ81">
        <v>0</v>
      </c>
      <c r="AR81">
        <v>3.3648000000000002</v>
      </c>
      <c r="AS81">
        <v>2.3919000000000001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741.8625239742488</v>
      </c>
      <c r="DN81">
        <v>27.305697998326629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82.085156534013294</v>
      </c>
      <c r="L82">
        <v>29.995352163031818</v>
      </c>
      <c r="M82">
        <v>0</v>
      </c>
      <c r="N82">
        <v>29.997860340589884</v>
      </c>
      <c r="O82">
        <v>50.376531847334007</v>
      </c>
      <c r="P82">
        <v>67.836170655961226</v>
      </c>
      <c r="Q82">
        <v>0.96414205905826023</v>
      </c>
      <c r="R82">
        <v>10.768536405867968</v>
      </c>
      <c r="S82">
        <v>1.9282917159763313</v>
      </c>
      <c r="T82">
        <v>0</v>
      </c>
      <c r="U82">
        <v>334.38973209864315</v>
      </c>
      <c r="V82">
        <v>4.9020131297709932</v>
      </c>
      <c r="W82">
        <v>11.488408230067806</v>
      </c>
      <c r="X82">
        <v>14.142664107485606</v>
      </c>
      <c r="Y82">
        <v>0</v>
      </c>
      <c r="Z82">
        <v>3.3125664000000001</v>
      </c>
      <c r="AA82">
        <v>3.5515554748118809</v>
      </c>
      <c r="AB82">
        <v>6.690736000000002</v>
      </c>
      <c r="AC82">
        <v>0</v>
      </c>
      <c r="AD82">
        <v>6.9448499999999989</v>
      </c>
      <c r="AE82">
        <v>4.1858595999999997</v>
      </c>
      <c r="AF82">
        <v>0</v>
      </c>
      <c r="AG82">
        <v>0</v>
      </c>
      <c r="AH82">
        <v>24.053999999999998</v>
      </c>
      <c r="AI82">
        <v>0</v>
      </c>
      <c r="AJ82">
        <v>0</v>
      </c>
      <c r="AK82">
        <v>13.375449999999999</v>
      </c>
      <c r="AL82">
        <v>20.158281000000006</v>
      </c>
      <c r="AM82">
        <v>2.4717800000000008</v>
      </c>
      <c r="AN82">
        <v>0</v>
      </c>
      <c r="AO82">
        <v>0</v>
      </c>
      <c r="AP82">
        <v>1.3013575663412231</v>
      </c>
      <c r="AQ82">
        <v>0</v>
      </c>
      <c r="AR82">
        <v>3.3648000000000002</v>
      </c>
      <c r="AS82">
        <v>2.3919000000000001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704.73876994125555</v>
      </c>
      <c r="DN82">
        <v>25.939225387697746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44.084743462119199</v>
      </c>
      <c r="L83">
        <v>11.570680901811574</v>
      </c>
      <c r="M83">
        <v>0</v>
      </c>
      <c r="N83">
        <v>29.997860340589884</v>
      </c>
      <c r="O83">
        <v>50.376531847334007</v>
      </c>
      <c r="P83">
        <v>67.836170655961226</v>
      </c>
      <c r="Q83">
        <v>0.96414205905826023</v>
      </c>
      <c r="R83">
        <v>10.768536405867968</v>
      </c>
      <c r="S83">
        <v>1.9282917159763313</v>
      </c>
      <c r="T83">
        <v>0</v>
      </c>
      <c r="U83">
        <v>334.38973209864315</v>
      </c>
      <c r="V83">
        <v>4.9020131297709932</v>
      </c>
      <c r="W83">
        <v>11.488408230067806</v>
      </c>
      <c r="X83">
        <v>15.189243566833452</v>
      </c>
      <c r="Y83">
        <v>0</v>
      </c>
      <c r="Z83">
        <v>1.6562832000000003</v>
      </c>
      <c r="AA83">
        <v>3.5515554748118809</v>
      </c>
      <c r="AB83">
        <v>3.345368000000001</v>
      </c>
      <c r="AC83">
        <v>0</v>
      </c>
      <c r="AD83">
        <v>2.3149500000000001</v>
      </c>
      <c r="AE83">
        <v>4.1858595999999997</v>
      </c>
      <c r="AF83">
        <v>0</v>
      </c>
      <c r="AG83">
        <v>0</v>
      </c>
      <c r="AH83">
        <v>19.243199999999998</v>
      </c>
      <c r="AI83">
        <v>0</v>
      </c>
      <c r="AJ83">
        <v>0</v>
      </c>
      <c r="AK83">
        <v>13.375449999999999</v>
      </c>
      <c r="AL83">
        <v>20.158281000000006</v>
      </c>
      <c r="AM83">
        <v>1.340856</v>
      </c>
      <c r="AN83">
        <v>0</v>
      </c>
      <c r="AO83">
        <v>0</v>
      </c>
      <c r="AP83">
        <v>1.3013575663412231</v>
      </c>
      <c r="AQ83">
        <v>0</v>
      </c>
      <c r="AR83">
        <v>4.7668000000000008</v>
      </c>
      <c r="AS83">
        <v>2.3919000000000001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637.65800747061883</v>
      </c>
      <c r="DN83">
        <v>23.470207784567862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35.002474499172614</v>
      </c>
      <c r="L84">
        <v>11.571078739652185</v>
      </c>
      <c r="M84">
        <v>0</v>
      </c>
      <c r="N84">
        <v>29.997860340589884</v>
      </c>
      <c r="O84">
        <v>50.376531847334007</v>
      </c>
      <c r="P84">
        <v>67.836170655961226</v>
      </c>
      <c r="Q84">
        <v>0.96414205905826023</v>
      </c>
      <c r="R84">
        <v>10.768536405867968</v>
      </c>
      <c r="S84">
        <v>1.9282917159763313</v>
      </c>
      <c r="T84">
        <v>0</v>
      </c>
      <c r="U84">
        <v>334.38973209864315</v>
      </c>
      <c r="V84">
        <v>4.9020131297709932</v>
      </c>
      <c r="W84">
        <v>11.488408230067806</v>
      </c>
      <c r="X84">
        <v>15.189243566833452</v>
      </c>
      <c r="Y84">
        <v>0</v>
      </c>
      <c r="Z84">
        <v>1.6562832000000003</v>
      </c>
      <c r="AA84">
        <v>1.7858103799901544</v>
      </c>
      <c r="AB84">
        <v>3.345368000000001</v>
      </c>
      <c r="AC84">
        <v>0</v>
      </c>
      <c r="AD84">
        <v>2.3149500000000001</v>
      </c>
      <c r="AE84">
        <v>4.1858595999999997</v>
      </c>
      <c r="AF84">
        <v>0</v>
      </c>
      <c r="AG84">
        <v>0</v>
      </c>
      <c r="AH84">
        <v>14.432400000000003</v>
      </c>
      <c r="AI84">
        <v>0</v>
      </c>
      <c r="AJ84">
        <v>0</v>
      </c>
      <c r="AK84">
        <v>13.375449999999999</v>
      </c>
      <c r="AL84">
        <v>20.158281000000006</v>
      </c>
      <c r="AM84">
        <v>1.340856</v>
      </c>
      <c r="AN84">
        <v>0</v>
      </c>
      <c r="AO84">
        <v>0</v>
      </c>
      <c r="AP84">
        <v>1.3013575663412231</v>
      </c>
      <c r="AQ84">
        <v>0</v>
      </c>
      <c r="AR84">
        <v>4.7668000000000008</v>
      </c>
      <c r="AS84">
        <v>2.3919000000000001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622.55550494553086</v>
      </c>
      <c r="DN84">
        <v>22.914294089728251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35.002063507516105</v>
      </c>
      <c r="L85">
        <v>11.571033531931654</v>
      </c>
      <c r="M85">
        <v>0</v>
      </c>
      <c r="N85">
        <v>29.997860340589884</v>
      </c>
      <c r="O85">
        <v>50.376531847334007</v>
      </c>
      <c r="P85">
        <v>68.023662940021154</v>
      </c>
      <c r="Q85">
        <v>0.96464977645305505</v>
      </c>
      <c r="R85">
        <v>11.161576300469484</v>
      </c>
      <c r="S85">
        <v>1.928867494824017</v>
      </c>
      <c r="T85">
        <v>0</v>
      </c>
      <c r="U85">
        <v>334.38973209864315</v>
      </c>
      <c r="V85">
        <v>4.9020131297709932</v>
      </c>
      <c r="W85">
        <v>11.488408230067806</v>
      </c>
      <c r="X85">
        <v>15.189243566833452</v>
      </c>
      <c r="Y85">
        <v>0</v>
      </c>
      <c r="Z85">
        <v>1.6562832000000003</v>
      </c>
      <c r="AA85">
        <v>0</v>
      </c>
      <c r="AB85">
        <v>3.345368000000001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9.3810600000000015</v>
      </c>
      <c r="AI85">
        <v>0</v>
      </c>
      <c r="AJ85">
        <v>0</v>
      </c>
      <c r="AK85">
        <v>13.375449999999999</v>
      </c>
      <c r="AL85">
        <v>3.2461000000000007</v>
      </c>
      <c r="AM85">
        <v>1.340856</v>
      </c>
      <c r="AN85">
        <v>0</v>
      </c>
      <c r="AO85">
        <v>0</v>
      </c>
      <c r="AP85">
        <v>1.3013575663412231</v>
      </c>
      <c r="AQ85">
        <v>0</v>
      </c>
      <c r="AR85">
        <v>4.7668000000000008</v>
      </c>
      <c r="AS85">
        <v>2.3919000000000001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597.97707399841329</v>
      </c>
      <c r="DN85">
        <v>22.009603132382573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35.002063507516105</v>
      </c>
      <c r="L86">
        <v>11.571033531931654</v>
      </c>
      <c r="M86">
        <v>0</v>
      </c>
      <c r="N86">
        <v>29.997860340589884</v>
      </c>
      <c r="O86">
        <v>50.376531847334007</v>
      </c>
      <c r="P86">
        <v>68.023662940021154</v>
      </c>
      <c r="Q86">
        <v>0.96464977645305505</v>
      </c>
      <c r="R86">
        <v>10.76878531492085</v>
      </c>
      <c r="S86">
        <v>1.928867494824017</v>
      </c>
      <c r="T86">
        <v>0</v>
      </c>
      <c r="U86">
        <v>334.38973209864315</v>
      </c>
      <c r="V86">
        <v>4.9020131297709932</v>
      </c>
      <c r="W86">
        <v>11.488408230067806</v>
      </c>
      <c r="X86">
        <v>15.189243566833452</v>
      </c>
      <c r="Y86">
        <v>0</v>
      </c>
      <c r="Z86">
        <v>1.6562832000000003</v>
      </c>
      <c r="AA86">
        <v>0</v>
      </c>
      <c r="AB86">
        <v>3.345368000000001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4.8107999999999995</v>
      </c>
      <c r="AI86">
        <v>0</v>
      </c>
      <c r="AJ86">
        <v>0</v>
      </c>
      <c r="AK86">
        <v>13.375449999999999</v>
      </c>
      <c r="AL86">
        <v>0.4426500000000001</v>
      </c>
      <c r="AM86">
        <v>0</v>
      </c>
      <c r="AN86">
        <v>0</v>
      </c>
      <c r="AO86">
        <v>0</v>
      </c>
      <c r="AP86">
        <v>1.3013575663412231</v>
      </c>
      <c r="AQ86">
        <v>0</v>
      </c>
      <c r="AR86">
        <v>4.7668000000000008</v>
      </c>
      <c r="AS86">
        <v>2.3919000000000001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589.19302840010027</v>
      </c>
      <c r="DN86">
        <v>21.686291745146818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42.467302654290833</v>
      </c>
      <c r="L87">
        <v>11.57081992938407</v>
      </c>
      <c r="M87">
        <v>0</v>
      </c>
      <c r="N87">
        <v>29.997860340589884</v>
      </c>
      <c r="O87">
        <v>50.376531847334007</v>
      </c>
      <c r="P87">
        <v>67.838648689592475</v>
      </c>
      <c r="Q87">
        <v>0.96464977645305505</v>
      </c>
      <c r="R87">
        <v>2.9961837314105453</v>
      </c>
      <c r="S87">
        <v>1.9288235294117646</v>
      </c>
      <c r="T87">
        <v>0</v>
      </c>
      <c r="U87">
        <v>334.38973209864315</v>
      </c>
      <c r="V87">
        <v>4.9020131297709932</v>
      </c>
      <c r="W87">
        <v>11.488408230067806</v>
      </c>
      <c r="X87">
        <v>15.189243566833452</v>
      </c>
      <c r="Y87">
        <v>0</v>
      </c>
      <c r="Z87">
        <v>1.6562832000000003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4.8107999999999995</v>
      </c>
      <c r="AI87">
        <v>0</v>
      </c>
      <c r="AJ87">
        <v>0</v>
      </c>
      <c r="AK87">
        <v>13.375449999999999</v>
      </c>
      <c r="AL87">
        <v>0.4426500000000001</v>
      </c>
      <c r="AM87">
        <v>0</v>
      </c>
      <c r="AN87">
        <v>0</v>
      </c>
      <c r="AO87">
        <v>0</v>
      </c>
      <c r="AP87">
        <v>0.97601817475591746</v>
      </c>
      <c r="AQ87">
        <v>0</v>
      </c>
      <c r="AR87">
        <v>4.7668000000000008</v>
      </c>
      <c r="AS87">
        <v>2.3919000000000001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585.17750440017505</v>
      </c>
      <c r="DN87">
        <v>21.538474098362684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34.774335899545356</v>
      </c>
      <c r="L88">
        <v>11.571079040107399</v>
      </c>
      <c r="M88">
        <v>0</v>
      </c>
      <c r="N88">
        <v>29.997860340589884</v>
      </c>
      <c r="O88">
        <v>50.376531847334007</v>
      </c>
      <c r="P88">
        <v>67.838648689592475</v>
      </c>
      <c r="Q88">
        <v>0.96464977645305505</v>
      </c>
      <c r="R88">
        <v>2.9961837314105453</v>
      </c>
      <c r="S88">
        <v>1.9288235294117646</v>
      </c>
      <c r="T88">
        <v>0</v>
      </c>
      <c r="U88">
        <v>334.38973209864315</v>
      </c>
      <c r="V88">
        <v>4.9969286727456943</v>
      </c>
      <c r="W88">
        <v>11.488408230067806</v>
      </c>
      <c r="X88">
        <v>15.189243566833452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4.8107999999999995</v>
      </c>
      <c r="AI88">
        <v>0</v>
      </c>
      <c r="AJ88">
        <v>0</v>
      </c>
      <c r="AK88">
        <v>13.375449999999999</v>
      </c>
      <c r="AL88">
        <v>0.4426500000000001</v>
      </c>
      <c r="AM88">
        <v>0</v>
      </c>
      <c r="AN88">
        <v>0</v>
      </c>
      <c r="AO88">
        <v>0</v>
      </c>
      <c r="AP88">
        <v>0.97601817475591746</v>
      </c>
      <c r="AQ88">
        <v>0</v>
      </c>
      <c r="AR88">
        <v>4.7668000000000008</v>
      </c>
      <c r="AS88">
        <v>2.3919000000000001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576.25194867820983</v>
      </c>
      <c r="DN88">
        <v>21.209954519280402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34.784142194744973</v>
      </c>
      <c r="L89">
        <v>11.570287002514522</v>
      </c>
      <c r="M89">
        <v>0</v>
      </c>
      <c r="N89">
        <v>29.997860340589884</v>
      </c>
      <c r="O89">
        <v>50.376531847334007</v>
      </c>
      <c r="P89">
        <v>67.838648689592475</v>
      </c>
      <c r="Q89">
        <v>0.96464977645305505</v>
      </c>
      <c r="R89">
        <v>2.9979253112033191</v>
      </c>
      <c r="S89">
        <v>1.9288235294117646</v>
      </c>
      <c r="T89">
        <v>0</v>
      </c>
      <c r="U89">
        <v>334.38973209864315</v>
      </c>
      <c r="V89">
        <v>0</v>
      </c>
      <c r="W89">
        <v>11.488408230067806</v>
      </c>
      <c r="X89">
        <v>15.189243566833452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4.8107999999999995</v>
      </c>
      <c r="AI89">
        <v>0</v>
      </c>
      <c r="AJ89">
        <v>0</v>
      </c>
      <c r="AK89">
        <v>13.375449999999999</v>
      </c>
      <c r="AL89">
        <v>0.4426500000000001</v>
      </c>
      <c r="AM89">
        <v>0</v>
      </c>
      <c r="AN89">
        <v>0</v>
      </c>
      <c r="AO89">
        <v>0</v>
      </c>
      <c r="AP89">
        <v>0.97601817475591746</v>
      </c>
      <c r="AQ89">
        <v>0</v>
      </c>
      <c r="AR89">
        <v>4.7668000000000008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571.60756957648834</v>
      </c>
      <c r="DN89">
        <v>21.03901078565584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34.784075111025288</v>
      </c>
      <c r="L90">
        <v>11.570287002514522</v>
      </c>
      <c r="M90">
        <v>0</v>
      </c>
      <c r="N90">
        <v>29.997860340589884</v>
      </c>
      <c r="O90">
        <v>50.376531847334007</v>
      </c>
      <c r="P90">
        <v>67.838648689592475</v>
      </c>
      <c r="Q90">
        <v>0.96464977645305505</v>
      </c>
      <c r="R90">
        <v>2.9979253112033191</v>
      </c>
      <c r="S90">
        <v>1.9288235294117646</v>
      </c>
      <c r="T90">
        <v>0</v>
      </c>
      <c r="U90">
        <v>334.38973209864315</v>
      </c>
      <c r="V90">
        <v>0</v>
      </c>
      <c r="W90">
        <v>11.488408230067806</v>
      </c>
      <c r="X90">
        <v>15.189243566833452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4.8107999999999995</v>
      </c>
      <c r="AI90">
        <v>0</v>
      </c>
      <c r="AJ90">
        <v>0</v>
      </c>
      <c r="AK90">
        <v>13.375449999999999</v>
      </c>
      <c r="AL90">
        <v>0.4426500000000001</v>
      </c>
      <c r="AM90">
        <v>0</v>
      </c>
      <c r="AN90">
        <v>0</v>
      </c>
      <c r="AO90">
        <v>0</v>
      </c>
      <c r="AP90">
        <v>0.97601817475591746</v>
      </c>
      <c r="AQ90">
        <v>0</v>
      </c>
      <c r="AR90">
        <v>4.7668000000000008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571.6075048742407</v>
      </c>
      <c r="DN90">
        <v>21.039008404183797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31.591630050582438</v>
      </c>
      <c r="L91">
        <v>11.570287002514522</v>
      </c>
      <c r="M91">
        <v>0</v>
      </c>
      <c r="N91">
        <v>29.997860340589884</v>
      </c>
      <c r="O91">
        <v>50.376531847334007</v>
      </c>
      <c r="P91">
        <v>67.838648689592475</v>
      </c>
      <c r="Q91">
        <v>0.96464977645305505</v>
      </c>
      <c r="R91">
        <v>10.771865619307832</v>
      </c>
      <c r="S91">
        <v>1.9288235294117646</v>
      </c>
      <c r="T91">
        <v>0</v>
      </c>
      <c r="U91">
        <v>334.38973209864315</v>
      </c>
      <c r="V91">
        <v>5.2680540270135072</v>
      </c>
      <c r="W91">
        <v>11.488408230067806</v>
      </c>
      <c r="X91">
        <v>15.189243566833452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4.8107999999999995</v>
      </c>
      <c r="AI91">
        <v>0</v>
      </c>
      <c r="AJ91">
        <v>0</v>
      </c>
      <c r="AK91">
        <v>13.375449999999999</v>
      </c>
      <c r="AL91">
        <v>0.4426500000000001</v>
      </c>
      <c r="AM91">
        <v>0</v>
      </c>
      <c r="AN91">
        <v>0</v>
      </c>
      <c r="AO91">
        <v>0</v>
      </c>
      <c r="AP91">
        <v>0.97601817475591746</v>
      </c>
      <c r="AQ91">
        <v>0</v>
      </c>
      <c r="AR91">
        <v>4.2060000000000013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580.56650362089681</v>
      </c>
      <c r="DN91">
        <v>21.368758932202866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33.799389707106805</v>
      </c>
      <c r="L92">
        <v>11.570287002514522</v>
      </c>
      <c r="M92">
        <v>0</v>
      </c>
      <c r="N92">
        <v>29.997860340589884</v>
      </c>
      <c r="O92">
        <v>50.376531847334007</v>
      </c>
      <c r="P92">
        <v>67.838648689592475</v>
      </c>
      <c r="Q92">
        <v>0.96464977645305505</v>
      </c>
      <c r="R92">
        <v>10.771865619307832</v>
      </c>
      <c r="S92">
        <v>1.9288235294117646</v>
      </c>
      <c r="T92">
        <v>0</v>
      </c>
      <c r="U92">
        <v>334.38973209864315</v>
      </c>
      <c r="V92">
        <v>5.2680540270135072</v>
      </c>
      <c r="W92">
        <v>11.488408230067806</v>
      </c>
      <c r="X92">
        <v>15.189243566833452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4.8107999999999995</v>
      </c>
      <c r="AI92">
        <v>0</v>
      </c>
      <c r="AJ92">
        <v>0</v>
      </c>
      <c r="AK92">
        <v>13.375449999999999</v>
      </c>
      <c r="AL92">
        <v>0.4426500000000001</v>
      </c>
      <c r="AM92">
        <v>0</v>
      </c>
      <c r="AN92">
        <v>0</v>
      </c>
      <c r="AO92">
        <v>0</v>
      </c>
      <c r="AP92">
        <v>0.97601817475591746</v>
      </c>
      <c r="AQ92">
        <v>0</v>
      </c>
      <c r="AR92">
        <v>4.2060000000000013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582.69588780389586</v>
      </c>
      <c r="DN92">
        <v>21.447134405728264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34.785307876834942</v>
      </c>
      <c r="L93">
        <v>11.570287002514522</v>
      </c>
      <c r="M93">
        <v>0</v>
      </c>
      <c r="N93">
        <v>29.997860340589884</v>
      </c>
      <c r="O93">
        <v>50.376531847334007</v>
      </c>
      <c r="P93">
        <v>67.838648689592475</v>
      </c>
      <c r="Q93">
        <v>0.96464977645305505</v>
      </c>
      <c r="R93">
        <v>10.771865619307832</v>
      </c>
      <c r="S93">
        <v>1.9288235294117646</v>
      </c>
      <c r="T93">
        <v>0</v>
      </c>
      <c r="U93">
        <v>334.38973209864315</v>
      </c>
      <c r="V93">
        <v>5.2680540270135072</v>
      </c>
      <c r="W93">
        <v>11.488408230067806</v>
      </c>
      <c r="X93">
        <v>15.189243566833452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4.8107999999999995</v>
      </c>
      <c r="AI93">
        <v>0</v>
      </c>
      <c r="AJ93">
        <v>0</v>
      </c>
      <c r="AK93">
        <v>13.375449999999999</v>
      </c>
      <c r="AL93">
        <v>0.4426500000000001</v>
      </c>
      <c r="AM93">
        <v>0</v>
      </c>
      <c r="AN93">
        <v>0</v>
      </c>
      <c r="AO93">
        <v>0</v>
      </c>
      <c r="AP93">
        <v>0.97601817475591746</v>
      </c>
      <c r="AQ93">
        <v>0</v>
      </c>
      <c r="AR93">
        <v>4.2060000000000013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583.64680582473</v>
      </c>
      <c r="DN93">
        <v>21.482134554622249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34.785307876834942</v>
      </c>
      <c r="L94">
        <v>11.570287002514522</v>
      </c>
      <c r="M94">
        <v>0</v>
      </c>
      <c r="N94">
        <v>29.997860340589884</v>
      </c>
      <c r="O94">
        <v>50.376531847334007</v>
      </c>
      <c r="P94">
        <v>67.838648689592475</v>
      </c>
      <c r="Q94">
        <v>0.96464977645305505</v>
      </c>
      <c r="R94">
        <v>10.771865619307832</v>
      </c>
      <c r="S94">
        <v>1.9288235294117646</v>
      </c>
      <c r="T94">
        <v>0</v>
      </c>
      <c r="U94">
        <v>334.38973209864315</v>
      </c>
      <c r="V94">
        <v>5.2680540270135072</v>
      </c>
      <c r="W94">
        <v>11.488408230067806</v>
      </c>
      <c r="X94">
        <v>15.189243566833452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4.8107999999999995</v>
      </c>
      <c r="AI94">
        <v>0</v>
      </c>
      <c r="AJ94">
        <v>0</v>
      </c>
      <c r="AK94">
        <v>13.375449999999999</v>
      </c>
      <c r="AL94">
        <v>0.4426500000000001</v>
      </c>
      <c r="AM94">
        <v>0</v>
      </c>
      <c r="AN94">
        <v>0</v>
      </c>
      <c r="AO94">
        <v>0</v>
      </c>
      <c r="AP94">
        <v>0.97601817475591746</v>
      </c>
      <c r="AQ94">
        <v>0</v>
      </c>
      <c r="AR94">
        <v>4.2060000000000013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583.64680582473</v>
      </c>
      <c r="DN94">
        <v>21.482134554622249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34.784198746642794</v>
      </c>
      <c r="L95">
        <v>11.570287002514522</v>
      </c>
      <c r="M95">
        <v>0</v>
      </c>
      <c r="N95">
        <v>29.997860340589884</v>
      </c>
      <c r="O95">
        <v>50.376531847334007</v>
      </c>
      <c r="P95">
        <v>67.838648689592475</v>
      </c>
      <c r="Q95">
        <v>0.96464977645305505</v>
      </c>
      <c r="R95">
        <v>2.6869420903954797</v>
      </c>
      <c r="S95">
        <v>1.9288235294117646</v>
      </c>
      <c r="T95">
        <v>0</v>
      </c>
      <c r="U95">
        <v>334.38973209864315</v>
      </c>
      <c r="V95">
        <v>0</v>
      </c>
      <c r="W95">
        <v>11.488408230067806</v>
      </c>
      <c r="X95">
        <v>15.189243566833452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4.8107999999999995</v>
      </c>
      <c r="AI95">
        <v>0</v>
      </c>
      <c r="AJ95">
        <v>0</v>
      </c>
      <c r="AK95">
        <v>13.375449999999999</v>
      </c>
      <c r="AL95">
        <v>0.4426500000000001</v>
      </c>
      <c r="AM95">
        <v>0</v>
      </c>
      <c r="AN95">
        <v>0</v>
      </c>
      <c r="AO95">
        <v>0</v>
      </c>
      <c r="AP95">
        <v>0.97601817475591746</v>
      </c>
      <c r="AQ95">
        <v>0</v>
      </c>
      <c r="AR95">
        <v>4.4864000000000006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571.03723500432454</v>
      </c>
      <c r="DN95">
        <v>21.018018688909539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34.784198746642794</v>
      </c>
      <c r="L96">
        <v>11.570287002514522</v>
      </c>
      <c r="M96">
        <v>0</v>
      </c>
      <c r="N96">
        <v>29.997860340589884</v>
      </c>
      <c r="O96">
        <v>50.376531847334007</v>
      </c>
      <c r="P96">
        <v>67.838648689592475</v>
      </c>
      <c r="Q96">
        <v>0.96464977645305505</v>
      </c>
      <c r="R96">
        <v>2.6869420903954797</v>
      </c>
      <c r="S96">
        <v>1.9288235294117646</v>
      </c>
      <c r="T96">
        <v>0</v>
      </c>
      <c r="U96">
        <v>334.38973209864315</v>
      </c>
      <c r="V96">
        <v>0</v>
      </c>
      <c r="W96">
        <v>11.488408230067806</v>
      </c>
      <c r="X96">
        <v>15.189243566833452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4.8107999999999995</v>
      </c>
      <c r="AI96">
        <v>0</v>
      </c>
      <c r="AJ96">
        <v>0</v>
      </c>
      <c r="AK96">
        <v>13.375449999999999</v>
      </c>
      <c r="AL96">
        <v>0.4426500000000001</v>
      </c>
      <c r="AM96">
        <v>0</v>
      </c>
      <c r="AN96">
        <v>0</v>
      </c>
      <c r="AO96">
        <v>0</v>
      </c>
      <c r="AP96">
        <v>0.97601817475591746</v>
      </c>
      <c r="AQ96">
        <v>0</v>
      </c>
      <c r="AR96">
        <v>4.4864000000000006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571.03723500432454</v>
      </c>
      <c r="DN96">
        <v>21.018018688909539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35.593204075856214</v>
      </c>
      <c r="L97">
        <v>11.570287002514522</v>
      </c>
      <c r="M97">
        <v>0</v>
      </c>
      <c r="N97">
        <v>29.997860340589884</v>
      </c>
      <c r="O97">
        <v>50.376531847334007</v>
      </c>
      <c r="P97">
        <v>67.838648689592475</v>
      </c>
      <c r="Q97">
        <v>0.96464977645305505</v>
      </c>
      <c r="R97">
        <v>2.6869420903954797</v>
      </c>
      <c r="S97">
        <v>1.9288235294117646</v>
      </c>
      <c r="T97">
        <v>0</v>
      </c>
      <c r="U97">
        <v>334.38973209864315</v>
      </c>
      <c r="V97">
        <v>0</v>
      </c>
      <c r="W97">
        <v>11.486572162007985</v>
      </c>
      <c r="X97">
        <v>15.189956373989713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4.8107999999999995</v>
      </c>
      <c r="AI97">
        <v>0</v>
      </c>
      <c r="AJ97">
        <v>0</v>
      </c>
      <c r="AK97">
        <v>13.375449999999999</v>
      </c>
      <c r="AL97">
        <v>0.4426500000000001</v>
      </c>
      <c r="AM97">
        <v>0</v>
      </c>
      <c r="AN97">
        <v>0</v>
      </c>
      <c r="AO97">
        <v>0</v>
      </c>
      <c r="AP97">
        <v>0.81334847896326468</v>
      </c>
      <c r="AQ97">
        <v>0</v>
      </c>
      <c r="AR97">
        <v>1.6824000000000001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568.95509360689607</v>
      </c>
      <c r="DN97">
        <v>20.941372458855412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34.784423298731255</v>
      </c>
      <c r="L98">
        <v>11.570287002514522</v>
      </c>
      <c r="M98">
        <v>0</v>
      </c>
      <c r="N98">
        <v>29.997860340589884</v>
      </c>
      <c r="O98">
        <v>50.376531847334007</v>
      </c>
      <c r="P98">
        <v>67.838648689592475</v>
      </c>
      <c r="Q98">
        <v>0.96424713584288047</v>
      </c>
      <c r="R98">
        <v>2.6869420903954797</v>
      </c>
      <c r="S98">
        <v>1.9288235294117646</v>
      </c>
      <c r="T98">
        <v>0</v>
      </c>
      <c r="U98">
        <v>334.38973209864315</v>
      </c>
      <c r="V98">
        <v>0</v>
      </c>
      <c r="W98">
        <v>11.486572162007985</v>
      </c>
      <c r="X98">
        <v>15.189956373989713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4.8107999999999995</v>
      </c>
      <c r="AI98">
        <v>0</v>
      </c>
      <c r="AJ98">
        <v>0</v>
      </c>
      <c r="AK98">
        <v>13.375449999999999</v>
      </c>
      <c r="AL98">
        <v>0.4426500000000001</v>
      </c>
      <c r="AM98">
        <v>0</v>
      </c>
      <c r="AN98">
        <v>0</v>
      </c>
      <c r="AO98">
        <v>0</v>
      </c>
      <c r="AP98">
        <v>0.81334847896326468</v>
      </c>
      <c r="AQ98">
        <v>0</v>
      </c>
      <c r="AR98">
        <v>1.6824000000000001</v>
      </c>
      <c r="AS98">
        <v>3.0752999999999999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568.66899090410323</v>
      </c>
      <c r="DN98">
        <v>20.930841743912957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1.3278274108808581</v>
      </c>
      <c r="L99">
        <f t="shared" si="2"/>
        <v>0.35941585947222127</v>
      </c>
      <c r="M99">
        <f t="shared" si="2"/>
        <v>0</v>
      </c>
      <c r="N99">
        <f t="shared" si="2"/>
        <v>0.71994864817415605</v>
      </c>
      <c r="O99">
        <f t="shared" si="2"/>
        <v>1.2090367643360154</v>
      </c>
      <c r="P99">
        <f t="shared" si="2"/>
        <v>1.6281692759859916</v>
      </c>
      <c r="Q99">
        <f t="shared" si="2"/>
        <v>3.4178736753441921E-2</v>
      </c>
      <c r="R99">
        <f t="shared" si="2"/>
        <v>0.18636451073297194</v>
      </c>
      <c r="S99">
        <f t="shared" si="2"/>
        <v>5.9079171980841026E-2</v>
      </c>
      <c r="T99">
        <f t="shared" si="2"/>
        <v>0</v>
      </c>
      <c r="U99">
        <f t="shared" si="2"/>
        <v>7.99876254543826</v>
      </c>
      <c r="V99">
        <f t="shared" si="2"/>
        <v>8.1253738323027791E-2</v>
      </c>
      <c r="W99">
        <f t="shared" si="2"/>
        <v>0.23997195941745669</v>
      </c>
      <c r="X99">
        <f t="shared" si="2"/>
        <v>0.31206996333366077</v>
      </c>
      <c r="Y99">
        <f t="shared" si="2"/>
        <v>0</v>
      </c>
      <c r="Z99">
        <f t="shared" si="2"/>
        <v>1.4771878E-2</v>
      </c>
      <c r="AA99">
        <f t="shared" si="2"/>
        <v>3.4118810247544498E-2</v>
      </c>
      <c r="AB99">
        <f t="shared" si="2"/>
        <v>4.8507836000000026E-2</v>
      </c>
      <c r="AC99">
        <f t="shared" si="2"/>
        <v>1.036860825E-2</v>
      </c>
      <c r="AD99">
        <f t="shared" si="2"/>
        <v>3.5445575000000007E-2</v>
      </c>
      <c r="AE99">
        <f t="shared" si="2"/>
        <v>0.12034346350000004</v>
      </c>
      <c r="AF99">
        <f t="shared" si="2"/>
        <v>0</v>
      </c>
      <c r="AG99">
        <f t="shared" si="2"/>
        <v>0</v>
      </c>
      <c r="AH99">
        <f t="shared" si="2"/>
        <v>0.21528329999999987</v>
      </c>
      <c r="AI99">
        <f t="shared" si="2"/>
        <v>1.6501232000000005E-2</v>
      </c>
      <c r="AJ99">
        <f t="shared" si="2"/>
        <v>0</v>
      </c>
      <c r="AK99">
        <f t="shared" si="2"/>
        <v>0.32101079999999999</v>
      </c>
      <c r="AL99">
        <f t="shared" si="2"/>
        <v>7.3090368000000003E-2</v>
      </c>
      <c r="AM99">
        <f t="shared" si="2"/>
        <v>1.5233614000000003E-2</v>
      </c>
      <c r="AN99">
        <f t="shared" si="2"/>
        <v>0</v>
      </c>
      <c r="AO99">
        <f t="shared" si="2"/>
        <v>0</v>
      </c>
      <c r="AP99">
        <f t="shared" si="2"/>
        <v>2.8441494951779042E-2</v>
      </c>
      <c r="AQ99">
        <f t="shared" si="2"/>
        <v>0</v>
      </c>
      <c r="AR99">
        <f t="shared" si="2"/>
        <v>9.6177200000000004E-2</v>
      </c>
      <c r="AS99">
        <f t="shared" si="2"/>
        <v>7.6139302500000006E-2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14.732642729664368</v>
      </c>
      <c r="DN99">
        <f t="shared" si="3"/>
        <v>0.52886933761385224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107.0076903136611</v>
      </c>
      <c r="M3">
        <v>28.233517412374621</v>
      </c>
      <c r="N3">
        <v>36.240069785814605</v>
      </c>
      <c r="O3">
        <v>0</v>
      </c>
      <c r="P3">
        <v>41.989376609604605</v>
      </c>
      <c r="Q3">
        <v>3.0051813471502591</v>
      </c>
      <c r="R3">
        <v>4.9980557355800395</v>
      </c>
      <c r="S3">
        <v>4.0018850141376063</v>
      </c>
      <c r="T3">
        <v>0</v>
      </c>
      <c r="U3">
        <v>23.285888705226633</v>
      </c>
      <c r="V3">
        <v>0</v>
      </c>
      <c r="W3">
        <v>4.999239041333797</v>
      </c>
      <c r="X3">
        <v>16.097178722179585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0.57389999999999997</v>
      </c>
      <c r="AO3">
        <v>0</v>
      </c>
      <c r="AP3">
        <v>0.98256642407808004</v>
      </c>
      <c r="AQ3">
        <v>0</v>
      </c>
      <c r="AR3">
        <v>15.241500000000004</v>
      </c>
      <c r="AS3">
        <v>7.59368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306.88800355266579</v>
      </c>
      <c r="DN3">
        <v>11.295573958475138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107.0076903136611</v>
      </c>
      <c r="M4">
        <v>28.233517412374621</v>
      </c>
      <c r="N4">
        <v>36.240069785814605</v>
      </c>
      <c r="O4">
        <v>0</v>
      </c>
      <c r="P4">
        <v>41.989376609604605</v>
      </c>
      <c r="Q4">
        <v>3.0051813471502591</v>
      </c>
      <c r="R4">
        <v>4.9980557355800395</v>
      </c>
      <c r="S4">
        <v>4.0018850141376063</v>
      </c>
      <c r="T4">
        <v>0</v>
      </c>
      <c r="U4">
        <v>23.722114946227908</v>
      </c>
      <c r="V4">
        <v>0</v>
      </c>
      <c r="W4">
        <v>4.999239041333797</v>
      </c>
      <c r="X4">
        <v>16.097178722179585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0.57389999999999997</v>
      </c>
      <c r="AO4">
        <v>0</v>
      </c>
      <c r="AP4">
        <v>0.98256642407808004</v>
      </c>
      <c r="AQ4">
        <v>0</v>
      </c>
      <c r="AR4">
        <v>15.241500000000004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307.30874379279345</v>
      </c>
      <c r="DN4">
        <v>11.311059959348789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107.0076903136611</v>
      </c>
      <c r="M5">
        <v>28.233517412374621</v>
      </c>
      <c r="N5">
        <v>36.240069785814605</v>
      </c>
      <c r="O5">
        <v>0</v>
      </c>
      <c r="P5">
        <v>41.989376609604605</v>
      </c>
      <c r="Q5">
        <v>3.0051813471502591</v>
      </c>
      <c r="R5">
        <v>4.9980557355800395</v>
      </c>
      <c r="S5">
        <v>4.0018850141376063</v>
      </c>
      <c r="T5">
        <v>0</v>
      </c>
      <c r="U5">
        <v>24.313950597901457</v>
      </c>
      <c r="V5">
        <v>0</v>
      </c>
      <c r="W5">
        <v>4.999239041333797</v>
      </c>
      <c r="X5">
        <v>15.001264510638299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0.57389999999999997</v>
      </c>
      <c r="AO5">
        <v>0</v>
      </c>
      <c r="AP5">
        <v>0.98256642407808004</v>
      </c>
      <c r="AQ5">
        <v>0</v>
      </c>
      <c r="AR5">
        <v>2.0322000000000005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294.08219002806476</v>
      </c>
      <c r="DN5">
        <v>10.824235164209732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107.0076903136611</v>
      </c>
      <c r="M6">
        <v>28.233517412374621</v>
      </c>
      <c r="N6">
        <v>36.240069785814605</v>
      </c>
      <c r="O6">
        <v>0</v>
      </c>
      <c r="P6">
        <v>41.989376609604605</v>
      </c>
      <c r="Q6">
        <v>3.0051813471502591</v>
      </c>
      <c r="R6">
        <v>4.9980557355800395</v>
      </c>
      <c r="S6">
        <v>4.0018850141376063</v>
      </c>
      <c r="T6">
        <v>0</v>
      </c>
      <c r="U6">
        <v>24.80035011670557</v>
      </c>
      <c r="V6">
        <v>0</v>
      </c>
      <c r="W6">
        <v>4.999239041333797</v>
      </c>
      <c r="X6">
        <v>15.001264510638299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0.57389999999999997</v>
      </c>
      <c r="AO6">
        <v>0</v>
      </c>
      <c r="AP6">
        <v>0.98256642407808004</v>
      </c>
      <c r="AQ6">
        <v>0</v>
      </c>
      <c r="AR6">
        <v>2.0322000000000005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294.55132234094361</v>
      </c>
      <c r="DN6">
        <v>10.841502370134947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3.1104294037832232</v>
      </c>
      <c r="L7">
        <v>107.0076903136611</v>
      </c>
      <c r="M7">
        <v>28.233517412374621</v>
      </c>
      <c r="N7">
        <v>36.240069785814605</v>
      </c>
      <c r="O7">
        <v>0</v>
      </c>
      <c r="P7">
        <v>41.989376609604605</v>
      </c>
      <c r="Q7">
        <v>3.0051813471502591</v>
      </c>
      <c r="R7">
        <v>4.9980557355800395</v>
      </c>
      <c r="S7">
        <v>4.0018850141376063</v>
      </c>
      <c r="T7">
        <v>0</v>
      </c>
      <c r="U7">
        <v>21.534530643494485</v>
      </c>
      <c r="V7">
        <v>0</v>
      </c>
      <c r="W7">
        <v>4.999239041333797</v>
      </c>
      <c r="X7">
        <v>15.001264510638299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0.57389999999999997</v>
      </c>
      <c r="AO7">
        <v>0</v>
      </c>
      <c r="AP7">
        <v>0.98256642407808004</v>
      </c>
      <c r="AQ7">
        <v>0</v>
      </c>
      <c r="AR7">
        <v>2.0322000000000005</v>
      </c>
      <c r="AS7">
        <v>7.59368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294.40144864733486</v>
      </c>
      <c r="DN7">
        <v>10.835985994315863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2.4053357513519416</v>
      </c>
      <c r="L8">
        <v>107.0076903136611</v>
      </c>
      <c r="M8">
        <v>28.233517412374621</v>
      </c>
      <c r="N8">
        <v>36.240069785814605</v>
      </c>
      <c r="O8">
        <v>0</v>
      </c>
      <c r="P8">
        <v>41.989376609604605</v>
      </c>
      <c r="Q8">
        <v>3.0051813471502591</v>
      </c>
      <c r="R8">
        <v>4.9980557355800395</v>
      </c>
      <c r="S8">
        <v>4.0018850141376063</v>
      </c>
      <c r="T8">
        <v>0</v>
      </c>
      <c r="U8">
        <v>21.586639539037886</v>
      </c>
      <c r="V8">
        <v>0</v>
      </c>
      <c r="W8">
        <v>4.999239041333797</v>
      </c>
      <c r="X8">
        <v>15.001264510638299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0.57389999999999997</v>
      </c>
      <c r="AO8">
        <v>0</v>
      </c>
      <c r="AP8">
        <v>0.98256642407808004</v>
      </c>
      <c r="AQ8">
        <v>0</v>
      </c>
      <c r="AR8">
        <v>2.0322000000000005</v>
      </c>
      <c r="AS8">
        <v>7.59368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293.77164485432456</v>
      </c>
      <c r="DN8">
        <v>10.812805030438295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107.0076903136611</v>
      </c>
      <c r="M9">
        <v>28.233517412374621</v>
      </c>
      <c r="N9">
        <v>36.240069785814605</v>
      </c>
      <c r="O9">
        <v>0</v>
      </c>
      <c r="P9">
        <v>41.989376609604605</v>
      </c>
      <c r="Q9">
        <v>3.0051813471502591</v>
      </c>
      <c r="R9">
        <v>4.9980557355800395</v>
      </c>
      <c r="S9">
        <v>4.0018850141376063</v>
      </c>
      <c r="T9">
        <v>0</v>
      </c>
      <c r="U9">
        <v>21.629053679310687</v>
      </c>
      <c r="V9">
        <v>0</v>
      </c>
      <c r="W9">
        <v>4.999239041333797</v>
      </c>
      <c r="X9">
        <v>15.001264510638299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0.57389999999999997</v>
      </c>
      <c r="AO9">
        <v>0</v>
      </c>
      <c r="AP9">
        <v>0.98256642407808004</v>
      </c>
      <c r="AQ9">
        <v>0</v>
      </c>
      <c r="AR9">
        <v>2.0322000000000005</v>
      </c>
      <c r="AS9">
        <v>3.3016000000000001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287.35289583917108</v>
      </c>
      <c r="DN9">
        <v>10.57655243451264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107.0076903136611</v>
      </c>
      <c r="M10">
        <v>28.233517412374621</v>
      </c>
      <c r="N10">
        <v>36.240069785814605</v>
      </c>
      <c r="O10">
        <v>0</v>
      </c>
      <c r="P10">
        <v>41.989376609604605</v>
      </c>
      <c r="Q10">
        <v>3.0051813471502591</v>
      </c>
      <c r="R10">
        <v>4.9980557355800395</v>
      </c>
      <c r="S10">
        <v>4.0018850141376063</v>
      </c>
      <c r="T10">
        <v>0</v>
      </c>
      <c r="U10">
        <v>21.629053679310687</v>
      </c>
      <c r="V10">
        <v>0</v>
      </c>
      <c r="W10">
        <v>4.999239041333797</v>
      </c>
      <c r="X10">
        <v>15.001264510638299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0.57389999999999997</v>
      </c>
      <c r="AO10">
        <v>0</v>
      </c>
      <c r="AP10">
        <v>0.98256642407808004</v>
      </c>
      <c r="AQ10">
        <v>0</v>
      </c>
      <c r="AR10">
        <v>2.0322000000000005</v>
      </c>
      <c r="AS10">
        <v>3.3016000000000001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287.35289583917108</v>
      </c>
      <c r="DN10">
        <v>10.57655243451264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106.99975799481417</v>
      </c>
      <c r="M11">
        <v>28.233517412374621</v>
      </c>
      <c r="N11">
        <v>36.240069785814605</v>
      </c>
      <c r="O11">
        <v>0</v>
      </c>
      <c r="P11">
        <v>41.989376609604605</v>
      </c>
      <c r="Q11">
        <v>3.0007133421400267</v>
      </c>
      <c r="R11">
        <v>5.0007980845969673</v>
      </c>
      <c r="S11">
        <v>4.0004980842911877</v>
      </c>
      <c r="T11">
        <v>0</v>
      </c>
      <c r="U11">
        <v>21.629053679310687</v>
      </c>
      <c r="V11">
        <v>1.4626784086021503</v>
      </c>
      <c r="W11">
        <v>4.999239041333797</v>
      </c>
      <c r="X11">
        <v>15.001264510638299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2.7224999999999997</v>
      </c>
      <c r="AG11">
        <v>0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0.57389999999999997</v>
      </c>
      <c r="AO11">
        <v>0</v>
      </c>
      <c r="AP11">
        <v>0.98256642407808004</v>
      </c>
      <c r="AQ11">
        <v>0</v>
      </c>
      <c r="AR11">
        <v>2.0322000000000005</v>
      </c>
      <c r="AS11">
        <v>3.3016000000000001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288.75299629204164</v>
      </c>
      <c r="DN11">
        <v>10.628085485557561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106.99975799481417</v>
      </c>
      <c r="M12">
        <v>28.233517412374621</v>
      </c>
      <c r="N12">
        <v>36.240069785814605</v>
      </c>
      <c r="O12">
        <v>0</v>
      </c>
      <c r="P12">
        <v>41.989376609604605</v>
      </c>
      <c r="Q12">
        <v>3.0007133421400267</v>
      </c>
      <c r="R12">
        <v>5.0007980845969673</v>
      </c>
      <c r="S12">
        <v>4.0004980842911877</v>
      </c>
      <c r="T12">
        <v>0</v>
      </c>
      <c r="U12">
        <v>21.629053679310687</v>
      </c>
      <c r="V12">
        <v>0</v>
      </c>
      <c r="W12">
        <v>4.999239041333797</v>
      </c>
      <c r="X12">
        <v>15.001264510638299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2.7224999999999997</v>
      </c>
      <c r="AG12">
        <v>0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0.57389999999999997</v>
      </c>
      <c r="AO12">
        <v>0</v>
      </c>
      <c r="AP12">
        <v>0.98256642407808004</v>
      </c>
      <c r="AQ12">
        <v>0</v>
      </c>
      <c r="AR12">
        <v>2.0322000000000005</v>
      </c>
      <c r="AS12">
        <v>3.3016000000000001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287.34224302860076</v>
      </c>
      <c r="DN12">
        <v>10.576160340396273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106.99975799481417</v>
      </c>
      <c r="M13">
        <v>28.233517412374621</v>
      </c>
      <c r="N13">
        <v>36.240069785814605</v>
      </c>
      <c r="O13">
        <v>0</v>
      </c>
      <c r="P13">
        <v>41.989376609604605</v>
      </c>
      <c r="Q13">
        <v>3.0007133421400267</v>
      </c>
      <c r="R13">
        <v>5.0007980845969673</v>
      </c>
      <c r="S13">
        <v>4.0004980842911877</v>
      </c>
      <c r="T13">
        <v>0</v>
      </c>
      <c r="U13">
        <v>21.629053679310687</v>
      </c>
      <c r="V13">
        <v>0</v>
      </c>
      <c r="W13">
        <v>5</v>
      </c>
      <c r="X13">
        <v>15.001264510638299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2.7224999999999997</v>
      </c>
      <c r="AG13">
        <v>0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0.57389999999999997</v>
      </c>
      <c r="AO13">
        <v>0</v>
      </c>
      <c r="AP13">
        <v>0.98256642407808004</v>
      </c>
      <c r="AQ13">
        <v>0</v>
      </c>
      <c r="AR13">
        <v>2.0322000000000005</v>
      </c>
      <c r="AS13">
        <v>3.3016000000000001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287.34297692300851</v>
      </c>
      <c r="DN13">
        <v>10.576187404654695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106.99975799481417</v>
      </c>
      <c r="M14">
        <v>28.233517412374621</v>
      </c>
      <c r="N14">
        <v>36.240069785814605</v>
      </c>
      <c r="O14">
        <v>0</v>
      </c>
      <c r="P14">
        <v>41.989376609604605</v>
      </c>
      <c r="Q14">
        <v>3.0007133421400267</v>
      </c>
      <c r="R14">
        <v>5.0007980845969673</v>
      </c>
      <c r="S14">
        <v>4.0004980842911877</v>
      </c>
      <c r="T14">
        <v>0</v>
      </c>
      <c r="U14">
        <v>21.629053679310687</v>
      </c>
      <c r="V14">
        <v>0</v>
      </c>
      <c r="W14">
        <v>5</v>
      </c>
      <c r="X14">
        <v>15.001264510638299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2.7224999999999997</v>
      </c>
      <c r="AG14">
        <v>0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0.57389999999999997</v>
      </c>
      <c r="AO14">
        <v>0</v>
      </c>
      <c r="AP14">
        <v>0.98256642407808004</v>
      </c>
      <c r="AQ14">
        <v>0</v>
      </c>
      <c r="AR14">
        <v>2.0322000000000005</v>
      </c>
      <c r="AS14">
        <v>3.3016000000000001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287.34297692300851</v>
      </c>
      <c r="DN14">
        <v>10.576187404654695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106.99975799481417</v>
      </c>
      <c r="M15">
        <v>23.042728125517314</v>
      </c>
      <c r="N15">
        <v>36.240069785814605</v>
      </c>
      <c r="O15">
        <v>0</v>
      </c>
      <c r="P15">
        <v>41.989376609604605</v>
      </c>
      <c r="Q15">
        <v>3.0007133421400267</v>
      </c>
      <c r="R15">
        <v>5.0007980845969673</v>
      </c>
      <c r="S15">
        <v>4.0004980842911877</v>
      </c>
      <c r="T15">
        <v>0</v>
      </c>
      <c r="U15">
        <v>21.629053679310687</v>
      </c>
      <c r="V15">
        <v>0</v>
      </c>
      <c r="W15">
        <v>5</v>
      </c>
      <c r="X15">
        <v>15.001264510638299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2.7224999999999997</v>
      </c>
      <c r="AG15">
        <v>0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0.57389999999999997</v>
      </c>
      <c r="AO15">
        <v>0</v>
      </c>
      <c r="AP15">
        <v>3.6578982835578762</v>
      </c>
      <c r="AQ15">
        <v>0</v>
      </c>
      <c r="AR15">
        <v>2.0322000000000005</v>
      </c>
      <c r="AS15">
        <v>3.3016000000000001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289.92595069178066</v>
      </c>
      <c r="DN15">
        <v>5.4777562085050491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106.99975799481417</v>
      </c>
      <c r="M16">
        <v>23.042728125517314</v>
      </c>
      <c r="N16">
        <v>36.240069785814605</v>
      </c>
      <c r="O16">
        <v>0</v>
      </c>
      <c r="P16">
        <v>41.989376609604605</v>
      </c>
      <c r="Q16">
        <v>3.0007133421400267</v>
      </c>
      <c r="R16">
        <v>5.0007980845969673</v>
      </c>
      <c r="S16">
        <v>4.0004980842911877</v>
      </c>
      <c r="T16">
        <v>0</v>
      </c>
      <c r="U16">
        <v>21.629053679310687</v>
      </c>
      <c r="V16">
        <v>0</v>
      </c>
      <c r="W16">
        <v>5</v>
      </c>
      <c r="X16">
        <v>15.001264510638299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2.7224999999999997</v>
      </c>
      <c r="AG16">
        <v>0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0.57389999999999997</v>
      </c>
      <c r="AO16">
        <v>0</v>
      </c>
      <c r="AP16">
        <v>3.6578982835578762</v>
      </c>
      <c r="AQ16">
        <v>0</v>
      </c>
      <c r="AR16">
        <v>2.0322000000000005</v>
      </c>
      <c r="AS16">
        <v>3.3016000000000001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289.92595069178066</v>
      </c>
      <c r="DN16">
        <v>5.4777562085050491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106.99975799481417</v>
      </c>
      <c r="M17">
        <v>23.042728125517314</v>
      </c>
      <c r="N17">
        <v>36.240069785814605</v>
      </c>
      <c r="O17">
        <v>0</v>
      </c>
      <c r="P17">
        <v>41.989376609604605</v>
      </c>
      <c r="Q17">
        <v>3.0007133421400267</v>
      </c>
      <c r="R17">
        <v>5.0007980845969673</v>
      </c>
      <c r="S17">
        <v>4.0004980842911877</v>
      </c>
      <c r="T17">
        <v>0</v>
      </c>
      <c r="U17">
        <v>21.629053679310687</v>
      </c>
      <c r="V17">
        <v>0</v>
      </c>
      <c r="W17">
        <v>5</v>
      </c>
      <c r="X17">
        <v>15.001264510638299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2.7224999999999997</v>
      </c>
      <c r="AG17">
        <v>0</v>
      </c>
      <c r="AH17">
        <v>5.8108000000000004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0.57389999999999997</v>
      </c>
      <c r="AO17">
        <v>0</v>
      </c>
      <c r="AP17">
        <v>3.6578982835578762</v>
      </c>
      <c r="AQ17">
        <v>0</v>
      </c>
      <c r="AR17">
        <v>2.0322000000000005</v>
      </c>
      <c r="AS17">
        <v>3.3016000000000001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295.53046729178067</v>
      </c>
      <c r="DN17">
        <v>5.6840396085050493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106.99975799481417</v>
      </c>
      <c r="M18">
        <v>23.042728125517314</v>
      </c>
      <c r="N18">
        <v>36.240069785814605</v>
      </c>
      <c r="O18">
        <v>0</v>
      </c>
      <c r="P18">
        <v>41.989376609604605</v>
      </c>
      <c r="Q18">
        <v>3.0007133421400267</v>
      </c>
      <c r="R18">
        <v>5.0007980845969673</v>
      </c>
      <c r="S18">
        <v>4.0004980842911877</v>
      </c>
      <c r="T18">
        <v>0</v>
      </c>
      <c r="U18">
        <v>21.629053679310687</v>
      </c>
      <c r="V18">
        <v>0</v>
      </c>
      <c r="W18">
        <v>5</v>
      </c>
      <c r="X18">
        <v>15.001264510638299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2.7224999999999997</v>
      </c>
      <c r="AG18">
        <v>0</v>
      </c>
      <c r="AH18">
        <v>5.8108000000000004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0.57389999999999997</v>
      </c>
      <c r="AO18">
        <v>0</v>
      </c>
      <c r="AP18">
        <v>3.6578982835578762</v>
      </c>
      <c r="AQ18">
        <v>0</v>
      </c>
      <c r="AR18">
        <v>2.0322000000000005</v>
      </c>
      <c r="AS18">
        <v>3.3016000000000001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295.53046729178067</v>
      </c>
      <c r="DN18">
        <v>5.6840396085050493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106.99975799481417</v>
      </c>
      <c r="M19">
        <v>23.042728125517314</v>
      </c>
      <c r="N19">
        <v>36.240069785814605</v>
      </c>
      <c r="O19">
        <v>0</v>
      </c>
      <c r="P19">
        <v>41.989376609604605</v>
      </c>
      <c r="Q19">
        <v>3.0007133421400267</v>
      </c>
      <c r="R19">
        <v>5.0007980845969673</v>
      </c>
      <c r="S19">
        <v>4.0004980842911877</v>
      </c>
      <c r="T19">
        <v>0</v>
      </c>
      <c r="U19">
        <v>21.629053679310687</v>
      </c>
      <c r="V19">
        <v>0</v>
      </c>
      <c r="W19">
        <v>4.999239041333797</v>
      </c>
      <c r="X19">
        <v>15.001264510638299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2.7224999999999997</v>
      </c>
      <c r="AG19">
        <v>0</v>
      </c>
      <c r="AH19">
        <v>5.8108000000000004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0.57389999999999997</v>
      </c>
      <c r="AO19">
        <v>0</v>
      </c>
      <c r="AP19">
        <v>0.98256642407808004</v>
      </c>
      <c r="AQ19">
        <v>0</v>
      </c>
      <c r="AR19">
        <v>15.241500000000004</v>
      </c>
      <c r="AS19">
        <v>3.3016000000000001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305.68990193436542</v>
      </c>
      <c r="DN19">
        <v>6.0578121477742943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106.99975799481417</v>
      </c>
      <c r="M20">
        <v>23.042728125517314</v>
      </c>
      <c r="N20">
        <v>36.240069785814605</v>
      </c>
      <c r="O20">
        <v>0</v>
      </c>
      <c r="P20">
        <v>41.989376609604605</v>
      </c>
      <c r="Q20">
        <v>3.0007133421400267</v>
      </c>
      <c r="R20">
        <v>5.0007980845969673</v>
      </c>
      <c r="S20">
        <v>4.0004980842911877</v>
      </c>
      <c r="T20">
        <v>0</v>
      </c>
      <c r="U20">
        <v>21.629053679310687</v>
      </c>
      <c r="V20">
        <v>0</v>
      </c>
      <c r="W20">
        <v>4.999239041333797</v>
      </c>
      <c r="X20">
        <v>15.001264510638299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2.7224999999999997</v>
      </c>
      <c r="AG20">
        <v>0</v>
      </c>
      <c r="AH20">
        <v>5.8108000000000004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0.57389999999999997</v>
      </c>
      <c r="AO20">
        <v>0</v>
      </c>
      <c r="AP20">
        <v>0.98256642407808004</v>
      </c>
      <c r="AQ20">
        <v>0</v>
      </c>
      <c r="AR20">
        <v>15.241500000000004</v>
      </c>
      <c r="AS20">
        <v>3.3016000000000001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305.68990193436542</v>
      </c>
      <c r="DN20">
        <v>6.0578121477742943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106.99975799481417</v>
      </c>
      <c r="M21">
        <v>23.042728125517314</v>
      </c>
      <c r="N21">
        <v>36.240069785814605</v>
      </c>
      <c r="O21">
        <v>0</v>
      </c>
      <c r="P21">
        <v>41.989376609604605</v>
      </c>
      <c r="Q21">
        <v>3.0007133421400267</v>
      </c>
      <c r="R21">
        <v>5.0007980845969673</v>
      </c>
      <c r="S21">
        <v>4.0004980842911877</v>
      </c>
      <c r="T21">
        <v>0</v>
      </c>
      <c r="U21">
        <v>21.629053679310687</v>
      </c>
      <c r="V21">
        <v>0</v>
      </c>
      <c r="W21">
        <v>4.999239041333797</v>
      </c>
      <c r="X21">
        <v>15.001264510638299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5.8108000000000004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0.57389999999999997</v>
      </c>
      <c r="AO21">
        <v>0</v>
      </c>
      <c r="AP21">
        <v>0.98256642407808004</v>
      </c>
      <c r="AQ21">
        <v>0</v>
      </c>
      <c r="AR21">
        <v>2.0322000000000005</v>
      </c>
      <c r="AS21">
        <v>3.3016000000000001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292.94953208436539</v>
      </c>
      <c r="DN21">
        <v>5.5888819977742887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106.99975799481417</v>
      </c>
      <c r="M22">
        <v>23.042728125517314</v>
      </c>
      <c r="N22">
        <v>36.240069785814605</v>
      </c>
      <c r="O22">
        <v>0</v>
      </c>
      <c r="P22">
        <v>41.989376609604605</v>
      </c>
      <c r="Q22">
        <v>3.0007133421400267</v>
      </c>
      <c r="R22">
        <v>5.0007980845969673</v>
      </c>
      <c r="S22">
        <v>4.0004980842911877</v>
      </c>
      <c r="T22">
        <v>0</v>
      </c>
      <c r="U22">
        <v>21.629053679310687</v>
      </c>
      <c r="V22">
        <v>0</v>
      </c>
      <c r="W22">
        <v>4.999239041333797</v>
      </c>
      <c r="X22">
        <v>15.001264510638299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5.8108000000000004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0.57389999999999997</v>
      </c>
      <c r="AO22">
        <v>0</v>
      </c>
      <c r="AP22">
        <v>0.98256642407808004</v>
      </c>
      <c r="AQ22">
        <v>0</v>
      </c>
      <c r="AR22">
        <v>2.0322000000000005</v>
      </c>
      <c r="AS22">
        <v>3.3016000000000001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292.94953208436539</v>
      </c>
      <c r="DN22">
        <v>5.5888819977742887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106.99975799481417</v>
      </c>
      <c r="M23">
        <v>23.042728125517314</v>
      </c>
      <c r="N23">
        <v>36.240069785814605</v>
      </c>
      <c r="O23">
        <v>0</v>
      </c>
      <c r="P23">
        <v>41.989376609604605</v>
      </c>
      <c r="Q23">
        <v>3.0007133421400267</v>
      </c>
      <c r="R23">
        <v>5.0007980845969673</v>
      </c>
      <c r="S23">
        <v>4.0004980842911877</v>
      </c>
      <c r="T23">
        <v>0</v>
      </c>
      <c r="U23">
        <v>21.629053679310687</v>
      </c>
      <c r="V23">
        <v>0</v>
      </c>
      <c r="W23">
        <v>4.999239041333797</v>
      </c>
      <c r="X23">
        <v>15.001264510638299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5.8108000000000004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0.57389999999999997</v>
      </c>
      <c r="AO23">
        <v>0</v>
      </c>
      <c r="AP23">
        <v>3.6578982835578762</v>
      </c>
      <c r="AQ23">
        <v>0</v>
      </c>
      <c r="AR23">
        <v>2.0322000000000005</v>
      </c>
      <c r="AS23">
        <v>3.3016000000000001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295.52973339737287</v>
      </c>
      <c r="DN23">
        <v>5.6840125442466274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106.99975799481417</v>
      </c>
      <c r="M24">
        <v>23.042728125517314</v>
      </c>
      <c r="N24">
        <v>36.240069785814605</v>
      </c>
      <c r="O24">
        <v>0</v>
      </c>
      <c r="P24">
        <v>41.989376609604605</v>
      </c>
      <c r="Q24">
        <v>3.0007133421400267</v>
      </c>
      <c r="R24">
        <v>5.0007980845969673</v>
      </c>
      <c r="S24">
        <v>4.0004980842911877</v>
      </c>
      <c r="T24">
        <v>0</v>
      </c>
      <c r="U24">
        <v>21.629053679310687</v>
      </c>
      <c r="V24">
        <v>0</v>
      </c>
      <c r="W24">
        <v>4.999239041333797</v>
      </c>
      <c r="X24">
        <v>15.001264510638299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11.621600000000001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0.57389999999999997</v>
      </c>
      <c r="AO24">
        <v>0</v>
      </c>
      <c r="AP24">
        <v>3.6578982835578762</v>
      </c>
      <c r="AQ24">
        <v>4.7745099999999994</v>
      </c>
      <c r="AR24">
        <v>2.0322000000000005</v>
      </c>
      <c r="AS24">
        <v>3.3016000000000001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305.73926473896023</v>
      </c>
      <c r="DN24">
        <v>6.0597912026593264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106.99975799481417</v>
      </c>
      <c r="M25">
        <v>28.233517412374621</v>
      </c>
      <c r="N25">
        <v>36.240069785814605</v>
      </c>
      <c r="O25">
        <v>0</v>
      </c>
      <c r="P25">
        <v>41.989376609604605</v>
      </c>
      <c r="Q25">
        <v>3.0007133421400267</v>
      </c>
      <c r="R25">
        <v>4.9979475652512653</v>
      </c>
      <c r="S25">
        <v>4.0004980842911877</v>
      </c>
      <c r="T25">
        <v>0</v>
      </c>
      <c r="U25">
        <v>21.629053679310687</v>
      </c>
      <c r="V25">
        <v>0</v>
      </c>
      <c r="W25">
        <v>4.8934424803493437</v>
      </c>
      <c r="X25">
        <v>15.004028252273626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2.7224999999999997</v>
      </c>
      <c r="AG25">
        <v>0</v>
      </c>
      <c r="AH25">
        <v>17.432400000000005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0.57389999999999997</v>
      </c>
      <c r="AO25">
        <v>0</v>
      </c>
      <c r="AP25">
        <v>3.6578982835578762</v>
      </c>
      <c r="AQ25">
        <v>4.7745099999999994</v>
      </c>
      <c r="AR25">
        <v>2.0322000000000005</v>
      </c>
      <c r="AS25">
        <v>3.3016000000000001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315.13635195310934</v>
      </c>
      <c r="DN25">
        <v>11.599329936672625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106.99975799481417</v>
      </c>
      <c r="M26">
        <v>28.233517412374621</v>
      </c>
      <c r="N26">
        <v>36.240069785814605</v>
      </c>
      <c r="O26">
        <v>0</v>
      </c>
      <c r="P26">
        <v>41.989376609604605</v>
      </c>
      <c r="Q26">
        <v>3.0007133421400267</v>
      </c>
      <c r="R26">
        <v>4.9980557355800395</v>
      </c>
      <c r="S26">
        <v>4.0004980842911877</v>
      </c>
      <c r="T26">
        <v>0</v>
      </c>
      <c r="U26">
        <v>21.629053679310687</v>
      </c>
      <c r="V26">
        <v>0</v>
      </c>
      <c r="W26">
        <v>4.9968662293211636</v>
      </c>
      <c r="X26">
        <v>15.004028252273626</v>
      </c>
      <c r="Y26">
        <v>0</v>
      </c>
      <c r="Z26">
        <v>0</v>
      </c>
      <c r="AA26">
        <v>2.1568172249701112</v>
      </c>
      <c r="AB26">
        <v>4.0409199999999998</v>
      </c>
      <c r="AC26">
        <v>0</v>
      </c>
      <c r="AD26">
        <v>2.7965700000000004</v>
      </c>
      <c r="AE26">
        <v>10.110796800000001</v>
      </c>
      <c r="AF26">
        <v>2.7224999999999997</v>
      </c>
      <c r="AG26">
        <v>0</v>
      </c>
      <c r="AH26">
        <v>23.243200000000002</v>
      </c>
      <c r="AI26">
        <v>1.1718</v>
      </c>
      <c r="AJ26">
        <v>0</v>
      </c>
      <c r="AK26">
        <v>16.155949999999997</v>
      </c>
      <c r="AL26">
        <v>0</v>
      </c>
      <c r="AM26">
        <v>1.5951</v>
      </c>
      <c r="AN26">
        <v>0.57389999999999997</v>
      </c>
      <c r="AO26">
        <v>0</v>
      </c>
      <c r="AP26">
        <v>3.6578982835578762</v>
      </c>
      <c r="AQ26">
        <v>9.5490199999999987</v>
      </c>
      <c r="AR26">
        <v>2.0322000000000005</v>
      </c>
      <c r="AS26">
        <v>3.3016000000000001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337.76784033323258</v>
      </c>
      <c r="DN26">
        <v>12.43236910082007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106.99975799481417</v>
      </c>
      <c r="M27">
        <v>28.233517412374621</v>
      </c>
      <c r="N27">
        <v>36.240069785814605</v>
      </c>
      <c r="O27">
        <v>0</v>
      </c>
      <c r="P27">
        <v>41.989376609604605</v>
      </c>
      <c r="Q27">
        <v>3.0007133421400267</v>
      </c>
      <c r="R27">
        <v>5.0007980845969673</v>
      </c>
      <c r="S27">
        <v>4.0004980842911877</v>
      </c>
      <c r="T27">
        <v>0</v>
      </c>
      <c r="U27">
        <v>21.629053679310687</v>
      </c>
      <c r="V27">
        <v>0</v>
      </c>
      <c r="W27">
        <v>4.9968662293211636</v>
      </c>
      <c r="X27">
        <v>15.004028252273626</v>
      </c>
      <c r="Y27">
        <v>0</v>
      </c>
      <c r="Z27">
        <v>0.67500000000000016</v>
      </c>
      <c r="AA27">
        <v>4.3136344499402224</v>
      </c>
      <c r="AB27">
        <v>8.0818399999999997</v>
      </c>
      <c r="AC27">
        <v>0</v>
      </c>
      <c r="AD27">
        <v>5.5931400000000009</v>
      </c>
      <c r="AE27">
        <v>15.166195200000002</v>
      </c>
      <c r="AF27">
        <v>5.4449999999999994</v>
      </c>
      <c r="AG27">
        <v>0</v>
      </c>
      <c r="AH27">
        <v>31.959400000000002</v>
      </c>
      <c r="AI27">
        <v>5.0168663999999996</v>
      </c>
      <c r="AJ27">
        <v>0</v>
      </c>
      <c r="AK27">
        <v>16.155949999999997</v>
      </c>
      <c r="AL27">
        <v>0</v>
      </c>
      <c r="AM27">
        <v>3.2392799999999999</v>
      </c>
      <c r="AN27">
        <v>0.57389999999999997</v>
      </c>
      <c r="AO27">
        <v>0</v>
      </c>
      <c r="AP27">
        <v>0.98256642407808004</v>
      </c>
      <c r="AQ27">
        <v>14.323529999999998</v>
      </c>
      <c r="AR27">
        <v>2.0322000000000005</v>
      </c>
      <c r="AS27">
        <v>3.3016000000000001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370.32423246463856</v>
      </c>
      <c r="DN27">
        <v>13.630549483921421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106.99975799481417</v>
      </c>
      <c r="M28">
        <v>28.233517412374621</v>
      </c>
      <c r="N28">
        <v>36.240069785814605</v>
      </c>
      <c r="O28">
        <v>0</v>
      </c>
      <c r="P28">
        <v>41.989376609604605</v>
      </c>
      <c r="Q28">
        <v>3.0007133421400267</v>
      </c>
      <c r="R28">
        <v>5.0007980845969673</v>
      </c>
      <c r="S28">
        <v>4.0004980842911877</v>
      </c>
      <c r="T28">
        <v>0</v>
      </c>
      <c r="U28">
        <v>21.629053679310687</v>
      </c>
      <c r="V28">
        <v>0</v>
      </c>
      <c r="W28">
        <v>4.9968662293211636</v>
      </c>
      <c r="X28">
        <v>15.004028252273626</v>
      </c>
      <c r="Y28">
        <v>0</v>
      </c>
      <c r="Z28">
        <v>4.0014000000000003</v>
      </c>
      <c r="AA28">
        <v>7.997187463372323</v>
      </c>
      <c r="AB28">
        <v>12.122759999999998</v>
      </c>
      <c r="AC28">
        <v>2.9693200000000002</v>
      </c>
      <c r="AD28">
        <v>8.4091643999999999</v>
      </c>
      <c r="AE28">
        <v>15.166195200000002</v>
      </c>
      <c r="AF28">
        <v>8.9660999999999991</v>
      </c>
      <c r="AG28">
        <v>0</v>
      </c>
      <c r="AH28">
        <v>40.67560000000001</v>
      </c>
      <c r="AI28">
        <v>5.0168663999999996</v>
      </c>
      <c r="AJ28">
        <v>0</v>
      </c>
      <c r="AK28">
        <v>16.155949999999997</v>
      </c>
      <c r="AL28">
        <v>0</v>
      </c>
      <c r="AM28">
        <v>4.8491039999999996</v>
      </c>
      <c r="AN28">
        <v>0.57389999999999997</v>
      </c>
      <c r="AO28">
        <v>0</v>
      </c>
      <c r="AP28">
        <v>0.98256642407808004</v>
      </c>
      <c r="AQ28">
        <v>19.098039999999997</v>
      </c>
      <c r="AR28">
        <v>2.0322000000000005</v>
      </c>
      <c r="AS28">
        <v>3.3016000000000001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404.52324666218516</v>
      </c>
      <c r="DN28">
        <v>14.889386699806847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107.00160161847761</v>
      </c>
      <c r="M29">
        <v>28.233517412374621</v>
      </c>
      <c r="N29">
        <v>36.240069785814605</v>
      </c>
      <c r="O29">
        <v>0</v>
      </c>
      <c r="P29">
        <v>41.989376609604605</v>
      </c>
      <c r="Q29">
        <v>3.0007133421400267</v>
      </c>
      <c r="R29">
        <v>4.9979475652512653</v>
      </c>
      <c r="S29">
        <v>4.0011390689451973</v>
      </c>
      <c r="T29">
        <v>0</v>
      </c>
      <c r="U29">
        <v>21.629053679310687</v>
      </c>
      <c r="V29">
        <v>0</v>
      </c>
      <c r="W29">
        <v>4.9968662293211636</v>
      </c>
      <c r="X29">
        <v>15.004028252273626</v>
      </c>
      <c r="Y29">
        <v>0</v>
      </c>
      <c r="Z29">
        <v>4.0014000000000003</v>
      </c>
      <c r="AA29">
        <v>12.116950702079276</v>
      </c>
      <c r="AB29">
        <v>12.122759999999998</v>
      </c>
      <c r="AC29">
        <v>2.9693200000000002</v>
      </c>
      <c r="AD29">
        <v>8.4091643999999999</v>
      </c>
      <c r="AE29">
        <v>15.166195200000002</v>
      </c>
      <c r="AF29">
        <v>8.9660999999999991</v>
      </c>
      <c r="AG29">
        <v>0</v>
      </c>
      <c r="AH29">
        <v>40.67560000000001</v>
      </c>
      <c r="AI29">
        <v>5.0168663999999996</v>
      </c>
      <c r="AJ29">
        <v>0</v>
      </c>
      <c r="AK29">
        <v>16.155949999999997</v>
      </c>
      <c r="AL29">
        <v>0</v>
      </c>
      <c r="AM29">
        <v>4.8491039999999996</v>
      </c>
      <c r="AN29">
        <v>0.57389999999999997</v>
      </c>
      <c r="AO29">
        <v>0</v>
      </c>
      <c r="AP29">
        <v>0.98256642407808004</v>
      </c>
      <c r="AQ29">
        <v>19.098039999999997</v>
      </c>
      <c r="AR29">
        <v>2.0322000000000005</v>
      </c>
      <c r="AS29">
        <v>3.3016000000000001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408.49631224985211</v>
      </c>
      <c r="DN29">
        <v>15.03571843981859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107.00160161847761</v>
      </c>
      <c r="M30">
        <v>28.233517412374621</v>
      </c>
      <c r="N30">
        <v>36.240069785814605</v>
      </c>
      <c r="O30">
        <v>0</v>
      </c>
      <c r="P30">
        <v>41.989376609604605</v>
      </c>
      <c r="Q30">
        <v>3.0007133421400267</v>
      </c>
      <c r="R30">
        <v>4.9965250527585168</v>
      </c>
      <c r="S30">
        <v>4.0011390689451973</v>
      </c>
      <c r="T30">
        <v>0</v>
      </c>
      <c r="U30">
        <v>21.629053679310687</v>
      </c>
      <c r="V30">
        <v>0</v>
      </c>
      <c r="W30">
        <v>4.9968662293211636</v>
      </c>
      <c r="X30">
        <v>15.004028252273626</v>
      </c>
      <c r="Y30">
        <v>0</v>
      </c>
      <c r="Z30">
        <v>4.0014000000000003</v>
      </c>
      <c r="AA30">
        <v>12.116950702079276</v>
      </c>
      <c r="AB30">
        <v>12.122759999999998</v>
      </c>
      <c r="AC30">
        <v>2.9693200000000002</v>
      </c>
      <c r="AD30">
        <v>8.4091643999999999</v>
      </c>
      <c r="AE30">
        <v>15.166195200000002</v>
      </c>
      <c r="AF30">
        <v>8.9660999999999991</v>
      </c>
      <c r="AG30">
        <v>0</v>
      </c>
      <c r="AH30">
        <v>40.67560000000001</v>
      </c>
      <c r="AI30">
        <v>5.0168663999999996</v>
      </c>
      <c r="AJ30">
        <v>0</v>
      </c>
      <c r="AK30">
        <v>16.155949999999997</v>
      </c>
      <c r="AL30">
        <v>0</v>
      </c>
      <c r="AM30">
        <v>4.8491039999999996</v>
      </c>
      <c r="AN30">
        <v>0.57389999999999997</v>
      </c>
      <c r="AO30">
        <v>0</v>
      </c>
      <c r="AP30">
        <v>0.98256642407808004</v>
      </c>
      <c r="AQ30">
        <v>19.098039999999997</v>
      </c>
      <c r="AR30">
        <v>2.0322000000000005</v>
      </c>
      <c r="AS30">
        <v>3.3016000000000001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408.49494022895897</v>
      </c>
      <c r="DN30">
        <v>15.035667948219023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107.00160161847761</v>
      </c>
      <c r="M31">
        <v>28.233517412374621</v>
      </c>
      <c r="N31">
        <v>36.240069785814605</v>
      </c>
      <c r="O31">
        <v>0</v>
      </c>
      <c r="P31">
        <v>41.989376609604605</v>
      </c>
      <c r="Q31">
        <v>3.0007133421400267</v>
      </c>
      <c r="R31">
        <v>4.9965250527585168</v>
      </c>
      <c r="S31">
        <v>4.0011390689451973</v>
      </c>
      <c r="T31">
        <v>0</v>
      </c>
      <c r="U31">
        <v>21.629053679310687</v>
      </c>
      <c r="V31">
        <v>0</v>
      </c>
      <c r="W31">
        <v>13.002223754968435</v>
      </c>
      <c r="X31">
        <v>16.568898272552783</v>
      </c>
      <c r="Y31">
        <v>0</v>
      </c>
      <c r="Z31">
        <v>4.0014000000000003</v>
      </c>
      <c r="AA31">
        <v>12.116950702079276</v>
      </c>
      <c r="AB31">
        <v>12.122759999999998</v>
      </c>
      <c r="AC31">
        <v>4.6883999999999988</v>
      </c>
      <c r="AD31">
        <v>8.4091643999999999</v>
      </c>
      <c r="AE31">
        <v>15.166195200000002</v>
      </c>
      <c r="AF31">
        <v>8.9660999999999991</v>
      </c>
      <c r="AG31">
        <v>0</v>
      </c>
      <c r="AH31">
        <v>40.67560000000001</v>
      </c>
      <c r="AI31">
        <v>5.0168663999999996</v>
      </c>
      <c r="AJ31">
        <v>0</v>
      </c>
      <c r="AK31">
        <v>16.155949999999997</v>
      </c>
      <c r="AL31">
        <v>0</v>
      </c>
      <c r="AM31">
        <v>4.8491039999999996</v>
      </c>
      <c r="AN31">
        <v>0.57389999999999997</v>
      </c>
      <c r="AO31">
        <v>0</v>
      </c>
      <c r="AP31">
        <v>0.98256642407808004</v>
      </c>
      <c r="AQ31">
        <v>19.098039999999997</v>
      </c>
      <c r="AR31">
        <v>15.241500000000004</v>
      </c>
      <c r="AS31">
        <v>3.3016000000000001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432.12384723553316</v>
      </c>
      <c r="DN31">
        <v>15.905368487571279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107.00160161847761</v>
      </c>
      <c r="M32">
        <v>28.233517412374621</v>
      </c>
      <c r="N32">
        <v>36.240069785814605</v>
      </c>
      <c r="O32">
        <v>0</v>
      </c>
      <c r="P32">
        <v>41.989376609604605</v>
      </c>
      <c r="Q32">
        <v>3.0007133421400267</v>
      </c>
      <c r="R32">
        <v>12.998419955979456</v>
      </c>
      <c r="S32">
        <v>4.0004980842911877</v>
      </c>
      <c r="T32">
        <v>0</v>
      </c>
      <c r="U32">
        <v>21.629053679310687</v>
      </c>
      <c r="V32">
        <v>6.0021526717557263</v>
      </c>
      <c r="W32">
        <v>13.002223754968435</v>
      </c>
      <c r="X32">
        <v>16.568898272552783</v>
      </c>
      <c r="Y32">
        <v>0</v>
      </c>
      <c r="Z32">
        <v>4.0014000000000003</v>
      </c>
      <c r="AA32">
        <v>7.997187463372323</v>
      </c>
      <c r="AB32">
        <v>12.122759999999998</v>
      </c>
      <c r="AC32">
        <v>4.6883999999999988</v>
      </c>
      <c r="AD32">
        <v>8.4091643999999999</v>
      </c>
      <c r="AE32">
        <v>15.166195200000002</v>
      </c>
      <c r="AF32">
        <v>8.9660999999999991</v>
      </c>
      <c r="AG32">
        <v>0</v>
      </c>
      <c r="AH32">
        <v>40.67560000000001</v>
      </c>
      <c r="AI32">
        <v>5.0168663999999996</v>
      </c>
      <c r="AJ32">
        <v>0</v>
      </c>
      <c r="AK32">
        <v>16.155949999999997</v>
      </c>
      <c r="AL32">
        <v>0</v>
      </c>
      <c r="AM32">
        <v>4.8491039999999996</v>
      </c>
      <c r="AN32">
        <v>0.57389999999999997</v>
      </c>
      <c r="AO32">
        <v>0</v>
      </c>
      <c r="AP32">
        <v>0.98256642407808004</v>
      </c>
      <c r="AQ32">
        <v>19.098039999999997</v>
      </c>
      <c r="AR32">
        <v>15.241500000000004</v>
      </c>
      <c r="AS32">
        <v>3.3016000000000001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441.65671451331013</v>
      </c>
      <c r="DN32">
        <v>16.256144561409958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107.00160161847761</v>
      </c>
      <c r="M33">
        <v>28.233517412374621</v>
      </c>
      <c r="N33">
        <v>36.240069785814605</v>
      </c>
      <c r="O33">
        <v>0</v>
      </c>
      <c r="P33">
        <v>41.989376609604605</v>
      </c>
      <c r="Q33">
        <v>3.0007133421400267</v>
      </c>
      <c r="R33">
        <v>12.998419955979456</v>
      </c>
      <c r="S33">
        <v>4.0004980842911877</v>
      </c>
      <c r="T33">
        <v>0</v>
      </c>
      <c r="U33">
        <v>21.629053679310687</v>
      </c>
      <c r="V33">
        <v>6.0021526717557263</v>
      </c>
      <c r="W33">
        <v>13.002223754968435</v>
      </c>
      <c r="X33">
        <v>16.568898272552783</v>
      </c>
      <c r="Y33">
        <v>0</v>
      </c>
      <c r="Z33">
        <v>4.0014000000000003</v>
      </c>
      <c r="AA33">
        <v>4.1197632387069545</v>
      </c>
      <c r="AB33">
        <v>12.122759999999998</v>
      </c>
      <c r="AC33">
        <v>4.6883999999999988</v>
      </c>
      <c r="AD33">
        <v>8.4091643999999999</v>
      </c>
      <c r="AE33">
        <v>15.166195200000002</v>
      </c>
      <c r="AF33">
        <v>8.9660999999999991</v>
      </c>
      <c r="AG33">
        <v>0</v>
      </c>
      <c r="AH33">
        <v>40.67560000000001</v>
      </c>
      <c r="AI33">
        <v>1.1718</v>
      </c>
      <c r="AJ33">
        <v>0</v>
      </c>
      <c r="AK33">
        <v>16.155949999999997</v>
      </c>
      <c r="AL33">
        <v>0</v>
      </c>
      <c r="AM33">
        <v>4.8491039999999996</v>
      </c>
      <c r="AN33">
        <v>0.57389999999999997</v>
      </c>
      <c r="AO33">
        <v>0</v>
      </c>
      <c r="AP33">
        <v>0.98256642407808004</v>
      </c>
      <c r="AQ33">
        <v>19.098039999999997</v>
      </c>
      <c r="AR33">
        <v>3.387</v>
      </c>
      <c r="AS33">
        <v>3.3016000000000001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422.77479498868331</v>
      </c>
      <c r="DN33">
        <v>15.56107346137145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107.00160161847761</v>
      </c>
      <c r="M34">
        <v>28.233517412374621</v>
      </c>
      <c r="N34">
        <v>36.240069785814605</v>
      </c>
      <c r="O34">
        <v>0</v>
      </c>
      <c r="P34">
        <v>41.989376609604605</v>
      </c>
      <c r="Q34">
        <v>3.0007133421400267</v>
      </c>
      <c r="R34">
        <v>12.998419955979456</v>
      </c>
      <c r="S34">
        <v>4.0004980842911877</v>
      </c>
      <c r="T34">
        <v>0</v>
      </c>
      <c r="U34">
        <v>21.629053679310687</v>
      </c>
      <c r="V34">
        <v>6.0021526717557263</v>
      </c>
      <c r="W34">
        <v>13.002223754968435</v>
      </c>
      <c r="X34">
        <v>16.568898272552783</v>
      </c>
      <c r="Y34">
        <v>0</v>
      </c>
      <c r="Z34">
        <v>4.0014000000000003</v>
      </c>
      <c r="AA34">
        <v>0</v>
      </c>
      <c r="AB34">
        <v>8.0818399999999997</v>
      </c>
      <c r="AC34">
        <v>0</v>
      </c>
      <c r="AD34">
        <v>5.5931400000000009</v>
      </c>
      <c r="AE34">
        <v>10.110796800000001</v>
      </c>
      <c r="AF34">
        <v>5.4449999999999994</v>
      </c>
      <c r="AG34">
        <v>0</v>
      </c>
      <c r="AH34">
        <v>34.86480000000001</v>
      </c>
      <c r="AI34">
        <v>0</v>
      </c>
      <c r="AJ34">
        <v>0</v>
      </c>
      <c r="AK34">
        <v>16.155949999999997</v>
      </c>
      <c r="AL34">
        <v>0</v>
      </c>
      <c r="AM34">
        <v>3.2392799999999999</v>
      </c>
      <c r="AN34">
        <v>0.57389999999999997</v>
      </c>
      <c r="AO34">
        <v>0</v>
      </c>
      <c r="AP34">
        <v>0.98256642407808004</v>
      </c>
      <c r="AQ34">
        <v>19.098039999999997</v>
      </c>
      <c r="AR34">
        <v>3.387</v>
      </c>
      <c r="AS34">
        <v>3.3016000000000001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391.10646620791061</v>
      </c>
      <c r="DN34">
        <v>14.395372203437091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4.0019562464327683</v>
      </c>
      <c r="L35">
        <v>107.00160161847761</v>
      </c>
      <c r="M35">
        <v>28.233517412374621</v>
      </c>
      <c r="N35">
        <v>36.240069785814605</v>
      </c>
      <c r="O35">
        <v>0</v>
      </c>
      <c r="P35">
        <v>41.989376609604605</v>
      </c>
      <c r="Q35">
        <v>2.9989103896103892</v>
      </c>
      <c r="R35">
        <v>12.998419955979456</v>
      </c>
      <c r="S35">
        <v>3.1322348433734946</v>
      </c>
      <c r="T35">
        <v>0</v>
      </c>
      <c r="U35">
        <v>21.629053679310687</v>
      </c>
      <c r="V35">
        <v>6.0021526717557263</v>
      </c>
      <c r="W35">
        <v>13.002223754968435</v>
      </c>
      <c r="X35">
        <v>16.568898272552783</v>
      </c>
      <c r="Y35">
        <v>0</v>
      </c>
      <c r="Z35">
        <v>2.0007000000000006</v>
      </c>
      <c r="AA35">
        <v>0</v>
      </c>
      <c r="AB35">
        <v>4.0409199999999998</v>
      </c>
      <c r="AC35">
        <v>0</v>
      </c>
      <c r="AD35">
        <v>2.7560399999999996</v>
      </c>
      <c r="AE35">
        <v>10.110796800000001</v>
      </c>
      <c r="AF35">
        <v>2.7224999999999997</v>
      </c>
      <c r="AG35">
        <v>0</v>
      </c>
      <c r="AH35">
        <v>23.243200000000002</v>
      </c>
      <c r="AI35">
        <v>0</v>
      </c>
      <c r="AJ35">
        <v>0</v>
      </c>
      <c r="AK35">
        <v>16.155949999999997</v>
      </c>
      <c r="AL35">
        <v>0</v>
      </c>
      <c r="AM35">
        <v>1.61964</v>
      </c>
      <c r="AN35">
        <v>0.57389999999999997</v>
      </c>
      <c r="AO35">
        <v>0</v>
      </c>
      <c r="AP35">
        <v>0.98256642407808004</v>
      </c>
      <c r="AQ35">
        <v>14.323529999999998</v>
      </c>
      <c r="AR35">
        <v>3.387</v>
      </c>
      <c r="AS35">
        <v>3.3016000000000001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365.56160714941251</v>
      </c>
      <c r="DN35">
        <v>13.455151314920617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4.064222960879361</v>
      </c>
      <c r="L36">
        <v>107.00160161847761</v>
      </c>
      <c r="M36">
        <v>28.233517412374621</v>
      </c>
      <c r="N36">
        <v>36.240069785814605</v>
      </c>
      <c r="O36">
        <v>0</v>
      </c>
      <c r="P36">
        <v>41.989376609604605</v>
      </c>
      <c r="Q36">
        <v>2.9989103896103892</v>
      </c>
      <c r="R36">
        <v>12.998419955979456</v>
      </c>
      <c r="S36">
        <v>4.0011390689451973</v>
      </c>
      <c r="T36">
        <v>0</v>
      </c>
      <c r="U36">
        <v>21.629053679310687</v>
      </c>
      <c r="V36">
        <v>6.0021526717557263</v>
      </c>
      <c r="W36">
        <v>13.002223754968435</v>
      </c>
      <c r="X36">
        <v>16.568898272552783</v>
      </c>
      <c r="Y36">
        <v>0</v>
      </c>
      <c r="Z36">
        <v>2.0007000000000006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2.7224999999999997</v>
      </c>
      <c r="AG36">
        <v>0</v>
      </c>
      <c r="AH36">
        <v>17.432400000000005</v>
      </c>
      <c r="AI36">
        <v>0</v>
      </c>
      <c r="AJ36">
        <v>0</v>
      </c>
      <c r="AK36">
        <v>16.155949999999997</v>
      </c>
      <c r="AL36">
        <v>0</v>
      </c>
      <c r="AM36">
        <v>0</v>
      </c>
      <c r="AN36">
        <v>0.57389999999999997</v>
      </c>
      <c r="AO36">
        <v>0</v>
      </c>
      <c r="AP36">
        <v>0.98256642407808004</v>
      </c>
      <c r="AQ36">
        <v>14.323529999999998</v>
      </c>
      <c r="AR36">
        <v>3.387</v>
      </c>
      <c r="AS36">
        <v>3.3016000000000001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356.63486144937553</v>
      </c>
      <c r="DN36">
        <v>13.126587954975935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4.002021748785566</v>
      </c>
      <c r="L37">
        <v>107.00160161847761</v>
      </c>
      <c r="M37">
        <v>28.233517412374621</v>
      </c>
      <c r="N37">
        <v>36.240069785814605</v>
      </c>
      <c r="O37">
        <v>0</v>
      </c>
      <c r="P37">
        <v>41.989376609604605</v>
      </c>
      <c r="Q37">
        <v>2.9989103896103892</v>
      </c>
      <c r="R37">
        <v>12.998419955979456</v>
      </c>
      <c r="S37">
        <v>4.0011390689451973</v>
      </c>
      <c r="T37">
        <v>0</v>
      </c>
      <c r="U37">
        <v>21.629053679310687</v>
      </c>
      <c r="V37">
        <v>6.0021526717557263</v>
      </c>
      <c r="W37">
        <v>13.002223754968435</v>
      </c>
      <c r="X37">
        <v>16.568898272552783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2.7224999999999997</v>
      </c>
      <c r="AG37">
        <v>0</v>
      </c>
      <c r="AH37">
        <v>11.621600000000001</v>
      </c>
      <c r="AI37">
        <v>0</v>
      </c>
      <c r="AJ37">
        <v>0</v>
      </c>
      <c r="AK37">
        <v>16.155949999999997</v>
      </c>
      <c r="AL37">
        <v>0</v>
      </c>
      <c r="AM37">
        <v>0</v>
      </c>
      <c r="AN37">
        <v>0.57389999999999997</v>
      </c>
      <c r="AO37">
        <v>0</v>
      </c>
      <c r="AP37">
        <v>0.98256642407808004</v>
      </c>
      <c r="AQ37">
        <v>14.323529999999998</v>
      </c>
      <c r="AR37">
        <v>3.387</v>
      </c>
      <c r="AS37">
        <v>3.3016000000000001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349.04067650401646</v>
      </c>
      <c r="DN37">
        <v>12.847071688241257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4.002021748785566</v>
      </c>
      <c r="L38">
        <v>107.00160161847761</v>
      </c>
      <c r="M38">
        <v>28.233517412374621</v>
      </c>
      <c r="N38">
        <v>36.240069785814605</v>
      </c>
      <c r="O38">
        <v>0</v>
      </c>
      <c r="P38">
        <v>41.989376609604605</v>
      </c>
      <c r="Q38">
        <v>2.9989103896103892</v>
      </c>
      <c r="R38">
        <v>12.998419955979456</v>
      </c>
      <c r="S38">
        <v>4.0011390689451973</v>
      </c>
      <c r="T38">
        <v>0</v>
      </c>
      <c r="U38">
        <v>21.629053679310687</v>
      </c>
      <c r="V38">
        <v>6.0021526717557263</v>
      </c>
      <c r="W38">
        <v>13.002223754968435</v>
      </c>
      <c r="X38">
        <v>16.568898272552783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5.8108000000000004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0.57389999999999997</v>
      </c>
      <c r="AO38">
        <v>0</v>
      </c>
      <c r="AP38">
        <v>0.98256642407808004</v>
      </c>
      <c r="AQ38">
        <v>13.820950000000002</v>
      </c>
      <c r="AR38">
        <v>3.387</v>
      </c>
      <c r="AS38">
        <v>3.3016000000000001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338.07548935492292</v>
      </c>
      <c r="DN38">
        <v>12.443480437334777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4.2404841845940311</v>
      </c>
      <c r="L39">
        <v>140.0018609597235</v>
      </c>
      <c r="M39">
        <v>28.233517412374621</v>
      </c>
      <c r="N39">
        <v>36.240069785814605</v>
      </c>
      <c r="O39">
        <v>0</v>
      </c>
      <c r="P39">
        <v>41.989376609604605</v>
      </c>
      <c r="Q39">
        <v>2.9989103896103892</v>
      </c>
      <c r="R39">
        <v>12.998419955979456</v>
      </c>
      <c r="S39">
        <v>8.0963417782026781</v>
      </c>
      <c r="T39">
        <v>0</v>
      </c>
      <c r="U39">
        <v>21.629053679310687</v>
      </c>
      <c r="V39">
        <v>6.0021526717557263</v>
      </c>
      <c r="W39">
        <v>13.002223754968435</v>
      </c>
      <c r="X39">
        <v>16.568898272552783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5.8108000000000004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0.57389999999999997</v>
      </c>
      <c r="AO39">
        <v>0</v>
      </c>
      <c r="AP39">
        <v>0.98256642407808004</v>
      </c>
      <c r="AQ39">
        <v>8.8917999999999999</v>
      </c>
      <c r="AR39">
        <v>15.241500000000004</v>
      </c>
      <c r="AS39">
        <v>7.59368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384.90327110474499</v>
      </c>
      <c r="DN39">
        <v>14.167053173824563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4.5412565001114755</v>
      </c>
      <c r="L40">
        <v>200.0019200307205</v>
      </c>
      <c r="M40">
        <v>28.233517412374621</v>
      </c>
      <c r="N40">
        <v>36.240069785814605</v>
      </c>
      <c r="O40">
        <v>0</v>
      </c>
      <c r="P40">
        <v>41.989376609604605</v>
      </c>
      <c r="Q40">
        <v>2.9989103896103892</v>
      </c>
      <c r="R40">
        <v>12.998419955979456</v>
      </c>
      <c r="S40">
        <v>8.0963417782026781</v>
      </c>
      <c r="T40">
        <v>0</v>
      </c>
      <c r="U40">
        <v>21.629053679310687</v>
      </c>
      <c r="V40">
        <v>6.0021526717557263</v>
      </c>
      <c r="W40">
        <v>13.002223754968435</v>
      </c>
      <c r="X40">
        <v>16.568898272552783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0.57389999999999997</v>
      </c>
      <c r="AO40">
        <v>0</v>
      </c>
      <c r="AP40">
        <v>0.98256642407808004</v>
      </c>
      <c r="AQ40">
        <v>4.7745099999999994</v>
      </c>
      <c r="AR40">
        <v>15.241500000000004</v>
      </c>
      <c r="AS40">
        <v>7.59368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433.48778001867055</v>
      </c>
      <c r="DN40">
        <v>15.955285646413511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4.6760229600138477</v>
      </c>
      <c r="L41">
        <v>200.0019200307205</v>
      </c>
      <c r="M41">
        <v>28.233517412374621</v>
      </c>
      <c r="N41">
        <v>36.240069785814605</v>
      </c>
      <c r="O41">
        <v>0</v>
      </c>
      <c r="P41">
        <v>41.989376609604605</v>
      </c>
      <c r="Q41">
        <v>2.9989103896103892</v>
      </c>
      <c r="R41">
        <v>12.998419955979456</v>
      </c>
      <c r="S41">
        <v>8.0963417782026781</v>
      </c>
      <c r="T41">
        <v>0</v>
      </c>
      <c r="U41">
        <v>21.629053679310687</v>
      </c>
      <c r="V41">
        <v>6.0021526717557263</v>
      </c>
      <c r="W41">
        <v>13.002223754968435</v>
      </c>
      <c r="X41">
        <v>16.568898272552783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0.57389999999999997</v>
      </c>
      <c r="AO41">
        <v>0</v>
      </c>
      <c r="AP41">
        <v>0.98256642407808004</v>
      </c>
      <c r="AQ41">
        <v>0</v>
      </c>
      <c r="AR41">
        <v>3.387</v>
      </c>
      <c r="AS41">
        <v>7.59368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413.68161480392047</v>
      </c>
      <c r="DN41">
        <v>15.2262873210659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4.6760229600138477</v>
      </c>
      <c r="L42">
        <v>200.0019200307205</v>
      </c>
      <c r="M42">
        <v>28.233517412374621</v>
      </c>
      <c r="N42">
        <v>36.240069785814605</v>
      </c>
      <c r="O42">
        <v>0</v>
      </c>
      <c r="P42">
        <v>41.989376609604605</v>
      </c>
      <c r="Q42">
        <v>2.9989103896103892</v>
      </c>
      <c r="R42">
        <v>12.998419955979456</v>
      </c>
      <c r="S42">
        <v>8.0963417782026781</v>
      </c>
      <c r="T42">
        <v>0</v>
      </c>
      <c r="U42">
        <v>21.629053679310687</v>
      </c>
      <c r="V42">
        <v>6.0021526717557263</v>
      </c>
      <c r="W42">
        <v>13.002223754968435</v>
      </c>
      <c r="X42">
        <v>16.568898272552783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0.57389999999999997</v>
      </c>
      <c r="AO42">
        <v>0</v>
      </c>
      <c r="AP42">
        <v>0.98256642407808004</v>
      </c>
      <c r="AQ42">
        <v>0</v>
      </c>
      <c r="AR42">
        <v>3.387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413.68161480392047</v>
      </c>
      <c r="DN42">
        <v>15.2262873210659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4.6760229600138477</v>
      </c>
      <c r="L43">
        <v>200.0019200307205</v>
      </c>
      <c r="M43">
        <v>28.233517412374621</v>
      </c>
      <c r="N43">
        <v>36.240069785814605</v>
      </c>
      <c r="O43">
        <v>0</v>
      </c>
      <c r="P43">
        <v>41.989376609604605</v>
      </c>
      <c r="Q43">
        <v>2.9989103896103892</v>
      </c>
      <c r="R43">
        <v>12.998419955979456</v>
      </c>
      <c r="S43">
        <v>8.0963417782026781</v>
      </c>
      <c r="T43">
        <v>0</v>
      </c>
      <c r="U43">
        <v>21.629053679310687</v>
      </c>
      <c r="V43">
        <v>6.0021526717557263</v>
      </c>
      <c r="W43">
        <v>13.002223754968435</v>
      </c>
      <c r="X43">
        <v>16.568898272552783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0.57389999999999997</v>
      </c>
      <c r="AO43">
        <v>0</v>
      </c>
      <c r="AP43">
        <v>0.98256642407808004</v>
      </c>
      <c r="AQ43">
        <v>0</v>
      </c>
      <c r="AR43">
        <v>3.387</v>
      </c>
      <c r="AS43">
        <v>7.59368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413.68161480392047</v>
      </c>
      <c r="DN43">
        <v>15.2262873210659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4.6760229600138477</v>
      </c>
      <c r="L44">
        <v>200.0019200307205</v>
      </c>
      <c r="M44">
        <v>28.233517412374621</v>
      </c>
      <c r="N44">
        <v>36.240069785814605</v>
      </c>
      <c r="O44">
        <v>0</v>
      </c>
      <c r="P44">
        <v>41.989376609604605</v>
      </c>
      <c r="Q44">
        <v>2.9989103896103892</v>
      </c>
      <c r="R44">
        <v>12.998419955979456</v>
      </c>
      <c r="S44">
        <v>8.0963417782026781</v>
      </c>
      <c r="T44">
        <v>0</v>
      </c>
      <c r="U44">
        <v>21.629053679310687</v>
      </c>
      <c r="V44">
        <v>6.0021526717557263</v>
      </c>
      <c r="W44">
        <v>13.002223754968435</v>
      </c>
      <c r="X44">
        <v>16.568898272552783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0.57389999999999997</v>
      </c>
      <c r="AO44">
        <v>0</v>
      </c>
      <c r="AP44">
        <v>0.98256642407808004</v>
      </c>
      <c r="AQ44">
        <v>0</v>
      </c>
      <c r="AR44">
        <v>3.387</v>
      </c>
      <c r="AS44">
        <v>7.59368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413.68161480392047</v>
      </c>
      <c r="DN44">
        <v>15.2262873210659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4.6760056837503043</v>
      </c>
      <c r="L45">
        <v>200.0019200307205</v>
      </c>
      <c r="M45">
        <v>28.233517412374621</v>
      </c>
      <c r="N45">
        <v>36.240069785814605</v>
      </c>
      <c r="O45">
        <v>0</v>
      </c>
      <c r="P45">
        <v>41.989376609604605</v>
      </c>
      <c r="Q45">
        <v>2.9989103896103892</v>
      </c>
      <c r="R45">
        <v>12.998419955979456</v>
      </c>
      <c r="S45">
        <v>8.0963417782026781</v>
      </c>
      <c r="T45">
        <v>0</v>
      </c>
      <c r="U45">
        <v>21.629053679310687</v>
      </c>
      <c r="V45">
        <v>6.0025081664098616</v>
      </c>
      <c r="W45">
        <v>13.002223754968435</v>
      </c>
      <c r="X45">
        <v>16.568898272552783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0.57389999999999997</v>
      </c>
      <c r="AO45">
        <v>0</v>
      </c>
      <c r="AP45">
        <v>0.98256642407808004</v>
      </c>
      <c r="AQ45">
        <v>0</v>
      </c>
      <c r="AR45">
        <v>2.0322000000000005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407.83747636734552</v>
      </c>
      <c r="DN45">
        <v>15.011183976031488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4.6760213928733689</v>
      </c>
      <c r="L46">
        <v>200.0019200307205</v>
      </c>
      <c r="M46">
        <v>28.233517412374621</v>
      </c>
      <c r="N46">
        <v>36.240069785814605</v>
      </c>
      <c r="O46">
        <v>0</v>
      </c>
      <c r="P46">
        <v>41.989376609604605</v>
      </c>
      <c r="Q46">
        <v>2.9989103896103892</v>
      </c>
      <c r="R46">
        <v>12.998419955979456</v>
      </c>
      <c r="S46">
        <v>8.0963417782026781</v>
      </c>
      <c r="T46">
        <v>0</v>
      </c>
      <c r="U46">
        <v>21.629053679310687</v>
      </c>
      <c r="V46">
        <v>6.0025081664098616</v>
      </c>
      <c r="W46">
        <v>13.002223754968435</v>
      </c>
      <c r="X46">
        <v>16.568898272552783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0.57389999999999997</v>
      </c>
      <c r="AO46">
        <v>0</v>
      </c>
      <c r="AP46">
        <v>0.98256642407808004</v>
      </c>
      <c r="AQ46">
        <v>0</v>
      </c>
      <c r="AR46">
        <v>2.0322000000000005</v>
      </c>
      <c r="AS46">
        <v>2.8889000000000005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407.83749151841749</v>
      </c>
      <c r="DN46">
        <v>15.011184534082551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4.6758406415217388</v>
      </c>
      <c r="L47">
        <v>200.00827532492821</v>
      </c>
      <c r="M47">
        <v>28.233517412374621</v>
      </c>
      <c r="N47">
        <v>36.240069785814605</v>
      </c>
      <c r="O47">
        <v>0</v>
      </c>
      <c r="P47">
        <v>41.989376609604605</v>
      </c>
      <c r="Q47">
        <v>3.0014836795252222</v>
      </c>
      <c r="R47">
        <v>12.99961924324324</v>
      </c>
      <c r="S47">
        <v>8.0951224264705886</v>
      </c>
      <c r="T47">
        <v>0</v>
      </c>
      <c r="U47">
        <v>21.629053679310687</v>
      </c>
      <c r="V47">
        <v>6.0025081664098616</v>
      </c>
      <c r="W47">
        <v>13.002223754968435</v>
      </c>
      <c r="X47">
        <v>16.568898272552783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0.57389999999999997</v>
      </c>
      <c r="AO47">
        <v>0</v>
      </c>
      <c r="AP47">
        <v>0.98256642407808004</v>
      </c>
      <c r="AQ47">
        <v>0</v>
      </c>
      <c r="AR47">
        <v>2.0322000000000005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407.84590899335637</v>
      </c>
      <c r="DN47">
        <v>15.011494827446315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4.6760648726588343</v>
      </c>
      <c r="L48">
        <v>200.00827532492821</v>
      </c>
      <c r="M48">
        <v>28.233517412374621</v>
      </c>
      <c r="N48">
        <v>36.240069785814605</v>
      </c>
      <c r="O48">
        <v>0</v>
      </c>
      <c r="P48">
        <v>41.989376609604605</v>
      </c>
      <c r="Q48">
        <v>3.0014836795252222</v>
      </c>
      <c r="R48">
        <v>12.99961924324324</v>
      </c>
      <c r="S48">
        <v>8.0951224264705886</v>
      </c>
      <c r="T48">
        <v>0</v>
      </c>
      <c r="U48">
        <v>21.629053679310687</v>
      </c>
      <c r="V48">
        <v>6.0025081664098616</v>
      </c>
      <c r="W48">
        <v>13.002223754968435</v>
      </c>
      <c r="X48">
        <v>16.568898272552783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0.57389999999999997</v>
      </c>
      <c r="AO48">
        <v>0</v>
      </c>
      <c r="AP48">
        <v>0.98256642407808004</v>
      </c>
      <c r="AQ48">
        <v>0</v>
      </c>
      <c r="AR48">
        <v>2.0322000000000005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407.84612525814845</v>
      </c>
      <c r="DN48">
        <v>15.011502793791314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4.6760648726588343</v>
      </c>
      <c r="L49">
        <v>200.00827532492821</v>
      </c>
      <c r="M49">
        <v>28.233517412374621</v>
      </c>
      <c r="N49">
        <v>36.240069785814605</v>
      </c>
      <c r="O49">
        <v>0</v>
      </c>
      <c r="P49">
        <v>41.989376609604605</v>
      </c>
      <c r="Q49">
        <v>3.0014836795252222</v>
      </c>
      <c r="R49">
        <v>12.99961924324324</v>
      </c>
      <c r="S49">
        <v>8.0951224264705886</v>
      </c>
      <c r="T49">
        <v>0</v>
      </c>
      <c r="U49">
        <v>21.629053679310687</v>
      </c>
      <c r="V49">
        <v>6.0025081664098616</v>
      </c>
      <c r="W49">
        <v>13.002223754968435</v>
      </c>
      <c r="X49">
        <v>16.568898272552783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0.57389999999999997</v>
      </c>
      <c r="AO49">
        <v>0</v>
      </c>
      <c r="AP49">
        <v>0.98256642407808004</v>
      </c>
      <c r="AQ49">
        <v>0</v>
      </c>
      <c r="AR49">
        <v>2.0322000000000005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407.84612525814845</v>
      </c>
      <c r="DN49">
        <v>15.011502793791314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4.6760648726588343</v>
      </c>
      <c r="L50">
        <v>200.00827532492821</v>
      </c>
      <c r="M50">
        <v>28.233517412374621</v>
      </c>
      <c r="N50">
        <v>36.240069785814605</v>
      </c>
      <c r="O50">
        <v>0</v>
      </c>
      <c r="P50">
        <v>41.989376609604605</v>
      </c>
      <c r="Q50">
        <v>3.0014836795252222</v>
      </c>
      <c r="R50">
        <v>12.99961924324324</v>
      </c>
      <c r="S50">
        <v>8.0951224264705886</v>
      </c>
      <c r="T50">
        <v>0</v>
      </c>
      <c r="U50">
        <v>21.629053679310687</v>
      </c>
      <c r="V50">
        <v>6.0025081664098616</v>
      </c>
      <c r="W50">
        <v>13.002223754968435</v>
      </c>
      <c r="X50">
        <v>16.568898272552783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0.57389999999999997</v>
      </c>
      <c r="AO50">
        <v>0</v>
      </c>
      <c r="AP50">
        <v>0.98256642407808004</v>
      </c>
      <c r="AQ50">
        <v>0</v>
      </c>
      <c r="AR50">
        <v>2.0322000000000005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407.84612525814845</v>
      </c>
      <c r="DN50">
        <v>15.011502793791314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4.6760213928733689</v>
      </c>
      <c r="L51">
        <v>197.00849214969884</v>
      </c>
      <c r="M51">
        <v>28.233517412374621</v>
      </c>
      <c r="N51">
        <v>36.240069785814605</v>
      </c>
      <c r="O51">
        <v>0</v>
      </c>
      <c r="P51">
        <v>41.989376609604605</v>
      </c>
      <c r="Q51">
        <v>6.3113216515609265</v>
      </c>
      <c r="R51">
        <v>13.007695244956773</v>
      </c>
      <c r="S51">
        <v>8.0951224264705886</v>
      </c>
      <c r="T51">
        <v>0</v>
      </c>
      <c r="U51">
        <v>21.629053679310687</v>
      </c>
      <c r="V51">
        <v>6.3644724520686164</v>
      </c>
      <c r="W51">
        <v>13.002223754968435</v>
      </c>
      <c r="X51">
        <v>16.568898272552783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0.57389999999999997</v>
      </c>
      <c r="AO51">
        <v>0</v>
      </c>
      <c r="AP51">
        <v>0.98256642407808004</v>
      </c>
      <c r="AQ51">
        <v>0</v>
      </c>
      <c r="AR51">
        <v>15.241500000000004</v>
      </c>
      <c r="AS51">
        <v>4.5396999999999998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422.83460130713206</v>
      </c>
      <c r="DN51">
        <v>15.563178349200934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4.6760213928733689</v>
      </c>
      <c r="L52">
        <v>197.00849214969884</v>
      </c>
      <c r="M52">
        <v>28.233517412374621</v>
      </c>
      <c r="N52">
        <v>36.240069785814605</v>
      </c>
      <c r="O52">
        <v>0</v>
      </c>
      <c r="P52">
        <v>41.989376609604605</v>
      </c>
      <c r="Q52">
        <v>6.3113216515609265</v>
      </c>
      <c r="R52">
        <v>13.007695244956773</v>
      </c>
      <c r="S52">
        <v>8.0951224264705886</v>
      </c>
      <c r="T52">
        <v>0</v>
      </c>
      <c r="U52">
        <v>21.629053679310687</v>
      </c>
      <c r="V52">
        <v>6.3644724520686164</v>
      </c>
      <c r="W52">
        <v>13.002223754968435</v>
      </c>
      <c r="X52">
        <v>16.568898272552783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0.57389999999999997</v>
      </c>
      <c r="AO52">
        <v>0</v>
      </c>
      <c r="AP52">
        <v>0.98256642407808004</v>
      </c>
      <c r="AQ52">
        <v>0</v>
      </c>
      <c r="AR52">
        <v>15.241500000000004</v>
      </c>
      <c r="AS52">
        <v>4.5396999999999998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422.83460130713206</v>
      </c>
      <c r="DN52">
        <v>15.563178349200934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4.6760538077721536</v>
      </c>
      <c r="L53">
        <v>197.00849214969884</v>
      </c>
      <c r="M53">
        <v>28.233517412374621</v>
      </c>
      <c r="N53">
        <v>36.240069785814605</v>
      </c>
      <c r="O53">
        <v>0</v>
      </c>
      <c r="P53">
        <v>41.989376609604605</v>
      </c>
      <c r="Q53">
        <v>6.3113216515609265</v>
      </c>
      <c r="R53">
        <v>13.011673988153998</v>
      </c>
      <c r="S53">
        <v>8.0951224264705886</v>
      </c>
      <c r="T53">
        <v>0</v>
      </c>
      <c r="U53">
        <v>21.629053679310687</v>
      </c>
      <c r="V53">
        <v>6.3653821681864242</v>
      </c>
      <c r="W53">
        <v>13.002223754968435</v>
      </c>
      <c r="X53">
        <v>16.568898272552783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0.57389999999999997</v>
      </c>
      <c r="AO53">
        <v>0</v>
      </c>
      <c r="AP53">
        <v>0.98256642407808004</v>
      </c>
      <c r="AQ53">
        <v>0</v>
      </c>
      <c r="AR53">
        <v>2.7096000000000009</v>
      </c>
      <c r="AS53">
        <v>3.3016000000000001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409.5581825554728</v>
      </c>
      <c r="DN53">
        <v>15.074517975073984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4.6759624210293786</v>
      </c>
      <c r="L54">
        <v>197.00849214969884</v>
      </c>
      <c r="M54">
        <v>28.233517412374621</v>
      </c>
      <c r="N54">
        <v>36.240069785814605</v>
      </c>
      <c r="O54">
        <v>0</v>
      </c>
      <c r="P54">
        <v>41.989376609604605</v>
      </c>
      <c r="Q54">
        <v>3.1094933852140083</v>
      </c>
      <c r="R54">
        <v>13.011673988153998</v>
      </c>
      <c r="S54">
        <v>8.0951224264705886</v>
      </c>
      <c r="T54">
        <v>0</v>
      </c>
      <c r="U54">
        <v>21.629053679310687</v>
      </c>
      <c r="V54">
        <v>6.3653821681864242</v>
      </c>
      <c r="W54">
        <v>13.002223754968435</v>
      </c>
      <c r="X54">
        <v>16.568898272552783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0.57389999999999997</v>
      </c>
      <c r="AO54">
        <v>0</v>
      </c>
      <c r="AP54">
        <v>0.98256642407808004</v>
      </c>
      <c r="AQ54">
        <v>0</v>
      </c>
      <c r="AR54">
        <v>2.7096000000000009</v>
      </c>
      <c r="AS54">
        <v>3.3016000000000001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406.46993096588864</v>
      </c>
      <c r="DN54">
        <v>14.960849911568438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4.6759815434114955</v>
      </c>
      <c r="L55">
        <v>140.00806451612902</v>
      </c>
      <c r="M55">
        <v>28.233517412374621</v>
      </c>
      <c r="N55">
        <v>36.240069785814605</v>
      </c>
      <c r="O55">
        <v>0</v>
      </c>
      <c r="P55">
        <v>41.989376609604605</v>
      </c>
      <c r="Q55">
        <v>3.0014836795252222</v>
      </c>
      <c r="R55">
        <v>13.007695244956773</v>
      </c>
      <c r="S55">
        <v>4.1458727753303961</v>
      </c>
      <c r="T55">
        <v>0</v>
      </c>
      <c r="U55">
        <v>21.629053679310687</v>
      </c>
      <c r="V55">
        <v>6.3653821681864242</v>
      </c>
      <c r="W55">
        <v>13.002223754968435</v>
      </c>
      <c r="X55">
        <v>16.568898272552783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0.57389999999999997</v>
      </c>
      <c r="AO55">
        <v>0</v>
      </c>
      <c r="AP55">
        <v>0.98256642407808004</v>
      </c>
      <c r="AQ55">
        <v>0</v>
      </c>
      <c r="AR55">
        <v>2.7096000000000009</v>
      </c>
      <c r="AS55">
        <v>3.3016000000000001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347.57597307550111</v>
      </c>
      <c r="DN55">
        <v>12.79316119074214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107.0076903136611</v>
      </c>
      <c r="M56">
        <v>28.233517412374621</v>
      </c>
      <c r="N56">
        <v>36.240069785814605</v>
      </c>
      <c r="O56">
        <v>0</v>
      </c>
      <c r="P56">
        <v>41.989376609604605</v>
      </c>
      <c r="Q56">
        <v>3.0014836795252222</v>
      </c>
      <c r="R56">
        <v>13.007695244956773</v>
      </c>
      <c r="S56">
        <v>4</v>
      </c>
      <c r="T56">
        <v>0</v>
      </c>
      <c r="U56">
        <v>21.629053679310687</v>
      </c>
      <c r="V56">
        <v>6.3653821681864242</v>
      </c>
      <c r="W56">
        <v>13.002223754968435</v>
      </c>
      <c r="X56">
        <v>16.569293382807668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0.57389999999999997</v>
      </c>
      <c r="AO56">
        <v>0</v>
      </c>
      <c r="AP56">
        <v>0.98256642407808004</v>
      </c>
      <c r="AQ56">
        <v>0</v>
      </c>
      <c r="AR56">
        <v>2.7096000000000009</v>
      </c>
      <c r="AS56">
        <v>3.3016000000000001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311.09681475943842</v>
      </c>
      <c r="DN56">
        <v>11.450486095849842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4.6760314408723289</v>
      </c>
      <c r="L57">
        <v>107.0076903136611</v>
      </c>
      <c r="M57">
        <v>28.233517412374621</v>
      </c>
      <c r="N57">
        <v>36.240069785814605</v>
      </c>
      <c r="O57">
        <v>0</v>
      </c>
      <c r="P57">
        <v>41.989376609604605</v>
      </c>
      <c r="Q57">
        <v>3.0014836795252222</v>
      </c>
      <c r="R57">
        <v>13.007695244956773</v>
      </c>
      <c r="S57">
        <v>8.0951224264705886</v>
      </c>
      <c r="T57">
        <v>0</v>
      </c>
      <c r="U57">
        <v>21.629053679310687</v>
      </c>
      <c r="V57">
        <v>6.3653821681864242</v>
      </c>
      <c r="W57">
        <v>13.002223754968435</v>
      </c>
      <c r="X57">
        <v>16.569293382807668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0.57389999999999997</v>
      </c>
      <c r="AO57">
        <v>0</v>
      </c>
      <c r="AP57">
        <v>3.6578982835578762</v>
      </c>
      <c r="AQ57">
        <v>0</v>
      </c>
      <c r="AR57">
        <v>2.0322000000000005</v>
      </c>
      <c r="AS57">
        <v>3.3016000000000001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316.60750969621978</v>
      </c>
      <c r="DN57">
        <v>11.653478485891165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4.6760314408723289</v>
      </c>
      <c r="L58">
        <v>160.00815103386276</v>
      </c>
      <c r="M58">
        <v>28.233517412374621</v>
      </c>
      <c r="N58">
        <v>36.240069785814605</v>
      </c>
      <c r="O58">
        <v>0</v>
      </c>
      <c r="P58">
        <v>41.989376609604605</v>
      </c>
      <c r="Q58">
        <v>3.0014836795252222</v>
      </c>
      <c r="R58">
        <v>13.007695244956773</v>
      </c>
      <c r="S58">
        <v>8.0951224264705886</v>
      </c>
      <c r="T58">
        <v>0</v>
      </c>
      <c r="U58">
        <v>21.629053679310687</v>
      </c>
      <c r="V58">
        <v>6.3653821681864242</v>
      </c>
      <c r="W58">
        <v>13.002223754968435</v>
      </c>
      <c r="X58">
        <v>16.569293382807668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0.57389999999999997</v>
      </c>
      <c r="AO58">
        <v>0</v>
      </c>
      <c r="AP58">
        <v>3.6578982835578762</v>
      </c>
      <c r="AQ58">
        <v>0</v>
      </c>
      <c r="AR58">
        <v>2.0322000000000005</v>
      </c>
      <c r="AS58">
        <v>3.3016000000000001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367.72645406085428</v>
      </c>
      <c r="DN58">
        <v>13.534994841458337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4.6760290269584051</v>
      </c>
      <c r="L59">
        <v>160.00815103386276</v>
      </c>
      <c r="M59">
        <v>28.233517412374621</v>
      </c>
      <c r="N59">
        <v>36.240069785814605</v>
      </c>
      <c r="O59">
        <v>0</v>
      </c>
      <c r="P59">
        <v>41.989376609604605</v>
      </c>
      <c r="Q59">
        <v>3.0014836795252222</v>
      </c>
      <c r="R59">
        <v>13.007695244956773</v>
      </c>
      <c r="S59">
        <v>8.0951224264705886</v>
      </c>
      <c r="T59">
        <v>0</v>
      </c>
      <c r="U59">
        <v>21.629053679310687</v>
      </c>
      <c r="V59">
        <v>6.3653821681864242</v>
      </c>
      <c r="W59">
        <v>13.002223754968435</v>
      </c>
      <c r="X59">
        <v>16.569293382807668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0.57389999999999997</v>
      </c>
      <c r="AO59">
        <v>0</v>
      </c>
      <c r="AP59">
        <v>3.6578982835578762</v>
      </c>
      <c r="AQ59">
        <v>0</v>
      </c>
      <c r="AR59">
        <v>2.0322000000000005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367.32840270574417</v>
      </c>
      <c r="DN59">
        <v>13.520343782654471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4.6760269374107475</v>
      </c>
      <c r="L60">
        <v>160.00815103386276</v>
      </c>
      <c r="M60">
        <v>28.233517412374621</v>
      </c>
      <c r="N60">
        <v>36.240069785814605</v>
      </c>
      <c r="O60">
        <v>0</v>
      </c>
      <c r="P60">
        <v>41.989376609604605</v>
      </c>
      <c r="Q60">
        <v>3.0014836795252222</v>
      </c>
      <c r="R60">
        <v>13.007695244956773</v>
      </c>
      <c r="S60">
        <v>8.0951224264705886</v>
      </c>
      <c r="T60">
        <v>0</v>
      </c>
      <c r="U60">
        <v>21.629053679310687</v>
      </c>
      <c r="V60">
        <v>6.3653821681864242</v>
      </c>
      <c r="W60">
        <v>13.002223754968435</v>
      </c>
      <c r="X60">
        <v>16.569293382807668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0.57389999999999997</v>
      </c>
      <c r="AO60">
        <v>0</v>
      </c>
      <c r="AP60">
        <v>3.6578982835578762</v>
      </c>
      <c r="AQ60">
        <v>0</v>
      </c>
      <c r="AR60">
        <v>2.0322000000000005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367.32840069071489</v>
      </c>
      <c r="DN60">
        <v>13.520343708136107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4.6759986029686909</v>
      </c>
      <c r="L61">
        <v>197.00849214969884</v>
      </c>
      <c r="M61">
        <v>28.233517412374621</v>
      </c>
      <c r="N61">
        <v>36.240069785814605</v>
      </c>
      <c r="O61">
        <v>0</v>
      </c>
      <c r="P61">
        <v>41.989376609604605</v>
      </c>
      <c r="Q61">
        <v>3.0014836795252222</v>
      </c>
      <c r="R61">
        <v>13.007695244956773</v>
      </c>
      <c r="S61">
        <v>8.0951224264705886</v>
      </c>
      <c r="T61">
        <v>0</v>
      </c>
      <c r="U61">
        <v>21.629053679310687</v>
      </c>
      <c r="V61">
        <v>6.3653821681864242</v>
      </c>
      <c r="W61">
        <v>13.002223754968435</v>
      </c>
      <c r="X61">
        <v>16.568898272552783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0.57389999999999997</v>
      </c>
      <c r="AO61">
        <v>0</v>
      </c>
      <c r="AP61">
        <v>1.1790797088936962</v>
      </c>
      <c r="AQ61">
        <v>0</v>
      </c>
      <c r="AR61">
        <v>3.387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401.93085038567051</v>
      </c>
      <c r="DN61">
        <v>14.793793109655516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4.6760648726588343</v>
      </c>
      <c r="L62">
        <v>197.00849214969884</v>
      </c>
      <c r="M62">
        <v>28.233517412374621</v>
      </c>
      <c r="N62">
        <v>36.240069785814605</v>
      </c>
      <c r="O62">
        <v>0</v>
      </c>
      <c r="P62">
        <v>41.989376609604605</v>
      </c>
      <c r="Q62">
        <v>3.0014836795252222</v>
      </c>
      <c r="R62">
        <v>13.007695244956773</v>
      </c>
      <c r="S62">
        <v>8.0951224264705886</v>
      </c>
      <c r="T62">
        <v>0</v>
      </c>
      <c r="U62">
        <v>21.629053679310687</v>
      </c>
      <c r="V62">
        <v>6.3653821681864242</v>
      </c>
      <c r="W62">
        <v>13.002223754968435</v>
      </c>
      <c r="X62">
        <v>16.568898272552783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0.57389999999999997</v>
      </c>
      <c r="AO62">
        <v>0</v>
      </c>
      <c r="AP62">
        <v>1.1790797088936962</v>
      </c>
      <c r="AQ62">
        <v>4.7745099999999994</v>
      </c>
      <c r="AR62">
        <v>3.387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406.53592904383885</v>
      </c>
      <c r="DN62">
        <v>14.963290721177311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4.6760648726588343</v>
      </c>
      <c r="L63">
        <v>197.00219042056074</v>
      </c>
      <c r="M63">
        <v>28.233517412374621</v>
      </c>
      <c r="N63">
        <v>36.240069785814605</v>
      </c>
      <c r="O63">
        <v>0</v>
      </c>
      <c r="P63">
        <v>41.989376609604605</v>
      </c>
      <c r="Q63">
        <v>2.706132082082966</v>
      </c>
      <c r="R63">
        <v>13.007231173594132</v>
      </c>
      <c r="S63">
        <v>6.2348255463020514</v>
      </c>
      <c r="T63">
        <v>0</v>
      </c>
      <c r="U63">
        <v>21.629053679310687</v>
      </c>
      <c r="V63">
        <v>6.3653821681864242</v>
      </c>
      <c r="W63">
        <v>13.002223754968435</v>
      </c>
      <c r="X63">
        <v>16.568898272552783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0.57389999999999997</v>
      </c>
      <c r="AO63">
        <v>0</v>
      </c>
      <c r="AP63">
        <v>1.1790797088936962</v>
      </c>
      <c r="AQ63">
        <v>4.7745099999999994</v>
      </c>
      <c r="AR63">
        <v>5.7579000000000011</v>
      </c>
      <c r="AS63">
        <v>2.8889000000000005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406.737013393425</v>
      </c>
      <c r="DN63">
        <v>14.970692093479576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4.6760648726588343</v>
      </c>
      <c r="L64">
        <v>197.00219042056074</v>
      </c>
      <c r="M64">
        <v>28.233517412374621</v>
      </c>
      <c r="N64">
        <v>36.240069785814605</v>
      </c>
      <c r="O64">
        <v>0</v>
      </c>
      <c r="P64">
        <v>41.989376609604605</v>
      </c>
      <c r="Q64">
        <v>2.9981449044585986</v>
      </c>
      <c r="R64">
        <v>13.007231173594132</v>
      </c>
      <c r="S64">
        <v>7.9410513785365859</v>
      </c>
      <c r="T64">
        <v>0</v>
      </c>
      <c r="U64">
        <v>21.629053679310687</v>
      </c>
      <c r="V64">
        <v>6.3653821681864242</v>
      </c>
      <c r="W64">
        <v>13.002223754968435</v>
      </c>
      <c r="X64">
        <v>16.568898272552783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0.57389999999999997</v>
      </c>
      <c r="AO64">
        <v>0</v>
      </c>
      <c r="AP64">
        <v>1.1790797088936962</v>
      </c>
      <c r="AQ64">
        <v>4.7745099999999994</v>
      </c>
      <c r="AR64">
        <v>5.7579000000000011</v>
      </c>
      <c r="AS64">
        <v>2.8889000000000005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408.66431451373353</v>
      </c>
      <c r="DN64">
        <v>15.041629627781228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4.6760648726588343</v>
      </c>
      <c r="L65">
        <v>197.00219042056074</v>
      </c>
      <c r="M65">
        <v>28.233517412374621</v>
      </c>
      <c r="N65">
        <v>36.240069785814605</v>
      </c>
      <c r="O65">
        <v>0</v>
      </c>
      <c r="P65">
        <v>41.989376609604605</v>
      </c>
      <c r="Q65">
        <v>6.3132742385786802</v>
      </c>
      <c r="R65">
        <v>13.007231173594132</v>
      </c>
      <c r="S65">
        <v>8.0963417782026781</v>
      </c>
      <c r="T65">
        <v>0</v>
      </c>
      <c r="U65">
        <v>21.629053679310687</v>
      </c>
      <c r="V65">
        <v>6.3644724520686164</v>
      </c>
      <c r="W65">
        <v>13.002223754968435</v>
      </c>
      <c r="X65">
        <v>16.568898272552783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0.57389999999999997</v>
      </c>
      <c r="AO65">
        <v>0</v>
      </c>
      <c r="AP65">
        <v>1.1790797088936962</v>
      </c>
      <c r="AQ65">
        <v>4.7745099999999994</v>
      </c>
      <c r="AR65">
        <v>5.7579000000000011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412.01065717972523</v>
      </c>
      <c r="DN65">
        <v>15.164796979457895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4.6760648726588343</v>
      </c>
      <c r="L66">
        <v>197.00219042056074</v>
      </c>
      <c r="M66">
        <v>28.233517412374621</v>
      </c>
      <c r="N66">
        <v>36.240069785814605</v>
      </c>
      <c r="O66">
        <v>0</v>
      </c>
      <c r="P66">
        <v>41.989376609604605</v>
      </c>
      <c r="Q66">
        <v>6.3132742385786802</v>
      </c>
      <c r="R66">
        <v>13.007231173594132</v>
      </c>
      <c r="S66">
        <v>8.0963417782026781</v>
      </c>
      <c r="T66">
        <v>0</v>
      </c>
      <c r="U66">
        <v>21.629053679310687</v>
      </c>
      <c r="V66">
        <v>6.3644724520686164</v>
      </c>
      <c r="W66">
        <v>13.002223754968435</v>
      </c>
      <c r="X66">
        <v>16.568898272552783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5.8108000000000004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0.57389999999999997</v>
      </c>
      <c r="AO66">
        <v>0</v>
      </c>
      <c r="AP66">
        <v>1.1790797088936962</v>
      </c>
      <c r="AQ66">
        <v>9.5490199999999987</v>
      </c>
      <c r="AR66">
        <v>5.7579000000000011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422.22018882813785</v>
      </c>
      <c r="DN66">
        <v>15.540575331045195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4.6760648726588343</v>
      </c>
      <c r="L67">
        <v>197.0009175153684</v>
      </c>
      <c r="M67">
        <v>28.233517412374621</v>
      </c>
      <c r="N67">
        <v>36.240069785814605</v>
      </c>
      <c r="O67">
        <v>0</v>
      </c>
      <c r="P67">
        <v>41.989376609604605</v>
      </c>
      <c r="Q67">
        <v>6.3129621785173979</v>
      </c>
      <c r="R67">
        <v>13.007231173594132</v>
      </c>
      <c r="S67">
        <v>8.0984943418467594</v>
      </c>
      <c r="T67">
        <v>0</v>
      </c>
      <c r="U67">
        <v>21.629053679310687</v>
      </c>
      <c r="V67">
        <v>6.3632897709923659</v>
      </c>
      <c r="W67">
        <v>13.002223754968435</v>
      </c>
      <c r="X67">
        <v>16.568898272552783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0</v>
      </c>
      <c r="AH67">
        <v>5.8108000000000004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0.57389999999999997</v>
      </c>
      <c r="AO67">
        <v>0</v>
      </c>
      <c r="AP67">
        <v>1.1790797088936962</v>
      </c>
      <c r="AQ67">
        <v>9.5490199999999987</v>
      </c>
      <c r="AR67">
        <v>15.241500000000004</v>
      </c>
      <c r="AS67">
        <v>2.8889000000000005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431.36652749557589</v>
      </c>
      <c r="DN67">
        <v>15.87722158092148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4.6760648726588343</v>
      </c>
      <c r="L68">
        <v>196.99434495758717</v>
      </c>
      <c r="M68">
        <v>28.233517412374621</v>
      </c>
      <c r="N68">
        <v>36.240069785814605</v>
      </c>
      <c r="O68">
        <v>0</v>
      </c>
      <c r="P68">
        <v>41.989376609604605</v>
      </c>
      <c r="Q68">
        <v>6.3129621785173979</v>
      </c>
      <c r="R68">
        <v>13.007231173594132</v>
      </c>
      <c r="S68">
        <v>8.0984943418467594</v>
      </c>
      <c r="T68">
        <v>0</v>
      </c>
      <c r="U68">
        <v>21.629053679310687</v>
      </c>
      <c r="V68">
        <v>6.3632897709923659</v>
      </c>
      <c r="W68">
        <v>13.002223754968435</v>
      </c>
      <c r="X68">
        <v>16.568898272552783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0</v>
      </c>
      <c r="AH68">
        <v>11.621600000000001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0.57389999999999997</v>
      </c>
      <c r="AO68">
        <v>0</v>
      </c>
      <c r="AP68">
        <v>1.1790797088936962</v>
      </c>
      <c r="AQ68">
        <v>9.5490199999999987</v>
      </c>
      <c r="AR68">
        <v>15.241500000000004</v>
      </c>
      <c r="AS68">
        <v>2.8889000000000005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436.9647048635959</v>
      </c>
      <c r="DN68">
        <v>16.083271655120264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4.6760648726588343</v>
      </c>
      <c r="L69">
        <v>196.99434495758717</v>
      </c>
      <c r="M69">
        <v>28.233517412374621</v>
      </c>
      <c r="N69">
        <v>36.240069785814605</v>
      </c>
      <c r="O69">
        <v>0</v>
      </c>
      <c r="P69">
        <v>41.989376609604605</v>
      </c>
      <c r="Q69">
        <v>6.3129621785173979</v>
      </c>
      <c r="R69">
        <v>13.007231173594132</v>
      </c>
      <c r="S69">
        <v>8.0984943418467594</v>
      </c>
      <c r="T69">
        <v>0</v>
      </c>
      <c r="U69">
        <v>21.629053679310687</v>
      </c>
      <c r="V69">
        <v>6.3632897709923659</v>
      </c>
      <c r="W69">
        <v>13.002223754968435</v>
      </c>
      <c r="X69">
        <v>16.568898272552783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2.7224999999999997</v>
      </c>
      <c r="AG69">
        <v>0</v>
      </c>
      <c r="AH69">
        <v>11.621600000000001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0.57389999999999997</v>
      </c>
      <c r="AO69">
        <v>0</v>
      </c>
      <c r="AP69">
        <v>1.1790797088936962</v>
      </c>
      <c r="AQ69">
        <v>9.5490199999999987</v>
      </c>
      <c r="AR69">
        <v>2.0322000000000005</v>
      </c>
      <c r="AS69">
        <v>3.7142999999999997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425.02043337495479</v>
      </c>
      <c r="DN69">
        <v>15.64364314376135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4.6760648726588343</v>
      </c>
      <c r="L70">
        <v>196.99434495758717</v>
      </c>
      <c r="M70">
        <v>28.233517412374621</v>
      </c>
      <c r="N70">
        <v>36.240069785814605</v>
      </c>
      <c r="O70">
        <v>0</v>
      </c>
      <c r="P70">
        <v>41.989376609604605</v>
      </c>
      <c r="Q70">
        <v>6.3129621785173979</v>
      </c>
      <c r="R70">
        <v>13.007231173594132</v>
      </c>
      <c r="S70">
        <v>8.0984943418467594</v>
      </c>
      <c r="T70">
        <v>0</v>
      </c>
      <c r="U70">
        <v>21.629053679310687</v>
      </c>
      <c r="V70">
        <v>6.3632897709923659</v>
      </c>
      <c r="W70">
        <v>13.002223754968435</v>
      </c>
      <c r="X70">
        <v>16.568898272552783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2.7224999999999997</v>
      </c>
      <c r="AG70">
        <v>0</v>
      </c>
      <c r="AH70">
        <v>11.621600000000001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0.57389999999999997</v>
      </c>
      <c r="AO70">
        <v>0</v>
      </c>
      <c r="AP70">
        <v>1.1790797088936962</v>
      </c>
      <c r="AQ70">
        <v>9.5490199999999987</v>
      </c>
      <c r="AR70">
        <v>2.0322000000000005</v>
      </c>
      <c r="AS70">
        <v>3.7142999999999997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425.02043337495479</v>
      </c>
      <c r="DN70">
        <v>15.64364314376135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4.6760648726588343</v>
      </c>
      <c r="L71">
        <v>204.25499231831716</v>
      </c>
      <c r="M71">
        <v>28.233517412374621</v>
      </c>
      <c r="N71">
        <v>36.240069785814605</v>
      </c>
      <c r="O71">
        <v>0</v>
      </c>
      <c r="P71">
        <v>41.989376609604605</v>
      </c>
      <c r="Q71">
        <v>3.6497387755102046</v>
      </c>
      <c r="R71">
        <v>13.007874322738385</v>
      </c>
      <c r="S71">
        <v>6.5334529214240842</v>
      </c>
      <c r="T71">
        <v>0</v>
      </c>
      <c r="U71">
        <v>21.629053679310687</v>
      </c>
      <c r="V71">
        <v>6.3632897709923659</v>
      </c>
      <c r="W71">
        <v>13.002223754968435</v>
      </c>
      <c r="X71">
        <v>16.568898272552783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0.40529999999999994</v>
      </c>
      <c r="AE71">
        <v>5.0553984000000005</v>
      </c>
      <c r="AF71">
        <v>2.7224999999999997</v>
      </c>
      <c r="AG71">
        <v>0</v>
      </c>
      <c r="AH71">
        <v>11.621600000000001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0.57389999999999997</v>
      </c>
      <c r="AO71">
        <v>0</v>
      </c>
      <c r="AP71">
        <v>1.1790797088936962</v>
      </c>
      <c r="AQ71">
        <v>14.323529999999998</v>
      </c>
      <c r="AR71">
        <v>5.0805000000000007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445.23505295439361</v>
      </c>
      <c r="DN71">
        <v>12.158257650766979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4.6760648726588343</v>
      </c>
      <c r="L72">
        <v>204.25499231831716</v>
      </c>
      <c r="M72">
        <v>28.233517412374621</v>
      </c>
      <c r="N72">
        <v>36.240069785814605</v>
      </c>
      <c r="O72">
        <v>0</v>
      </c>
      <c r="P72">
        <v>41.989376609604605</v>
      </c>
      <c r="Q72">
        <v>3.1430087873462211</v>
      </c>
      <c r="R72">
        <v>13.007874322738385</v>
      </c>
      <c r="S72">
        <v>4.5358030647502483</v>
      </c>
      <c r="T72">
        <v>0</v>
      </c>
      <c r="U72">
        <v>21.629053679310687</v>
      </c>
      <c r="V72">
        <v>6.3632897709923659</v>
      </c>
      <c r="W72">
        <v>13.002223754968435</v>
      </c>
      <c r="X72">
        <v>16.568898272552783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2.8030548</v>
      </c>
      <c r="AE72">
        <v>5.0553984000000005</v>
      </c>
      <c r="AF72">
        <v>2.7224999999999997</v>
      </c>
      <c r="AG72">
        <v>0</v>
      </c>
      <c r="AH72">
        <v>17.432400000000005</v>
      </c>
      <c r="AI72">
        <v>0</v>
      </c>
      <c r="AJ72">
        <v>0</v>
      </c>
      <c r="AK72">
        <v>16.155949999999997</v>
      </c>
      <c r="AL72">
        <v>0</v>
      </c>
      <c r="AM72">
        <v>0</v>
      </c>
      <c r="AN72">
        <v>0.57389999999999997</v>
      </c>
      <c r="AO72">
        <v>0</v>
      </c>
      <c r="AP72">
        <v>1.1790797088936962</v>
      </c>
      <c r="AQ72">
        <v>19.098039999999997</v>
      </c>
      <c r="AR72">
        <v>5.0805000000000007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459.83806773439619</v>
      </c>
      <c r="DN72">
        <v>10.190745050896634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4.6760648726588343</v>
      </c>
      <c r="L73">
        <v>280.97529783724627</v>
      </c>
      <c r="M73">
        <v>28.233517412374621</v>
      </c>
      <c r="N73">
        <v>36.240069785814605</v>
      </c>
      <c r="O73">
        <v>0</v>
      </c>
      <c r="P73">
        <v>41.989376609604605</v>
      </c>
      <c r="Q73">
        <v>2.5122624924744126</v>
      </c>
      <c r="R73">
        <v>13.007874322738385</v>
      </c>
      <c r="S73">
        <v>3.7178627451879964</v>
      </c>
      <c r="T73">
        <v>0</v>
      </c>
      <c r="U73">
        <v>21.629053679310687</v>
      </c>
      <c r="V73">
        <v>6.3632897709923659</v>
      </c>
      <c r="W73">
        <v>13.002223754968435</v>
      </c>
      <c r="X73">
        <v>16.568898272552783</v>
      </c>
      <c r="Y73">
        <v>0</v>
      </c>
      <c r="Z73">
        <v>0</v>
      </c>
      <c r="AA73">
        <v>4.2894005485360651</v>
      </c>
      <c r="AB73">
        <v>4.0409199999999998</v>
      </c>
      <c r="AC73">
        <v>0</v>
      </c>
      <c r="AD73">
        <v>5.6061095999999999</v>
      </c>
      <c r="AE73">
        <v>5.0553984000000005</v>
      </c>
      <c r="AF73">
        <v>2.7224999999999997</v>
      </c>
      <c r="AG73">
        <v>0</v>
      </c>
      <c r="AH73">
        <v>23.243200000000002</v>
      </c>
      <c r="AI73">
        <v>0.97649999999999992</v>
      </c>
      <c r="AJ73">
        <v>0</v>
      </c>
      <c r="AK73">
        <v>16.155949999999997</v>
      </c>
      <c r="AL73">
        <v>0</v>
      </c>
      <c r="AM73">
        <v>0</v>
      </c>
      <c r="AN73">
        <v>0.57389999999999997</v>
      </c>
      <c r="AO73">
        <v>0</v>
      </c>
      <c r="AP73">
        <v>1.1790797088936962</v>
      </c>
      <c r="AQ73">
        <v>19.098039999999997</v>
      </c>
      <c r="AR73">
        <v>5.0805000000000007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549.03910765151704</v>
      </c>
      <c r="DN73">
        <v>12.025182161836742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4.6760648726588343</v>
      </c>
      <c r="L74">
        <v>302.7494078878463</v>
      </c>
      <c r="M74">
        <v>28.233517412374621</v>
      </c>
      <c r="N74">
        <v>36.240069785814605</v>
      </c>
      <c r="O74">
        <v>0</v>
      </c>
      <c r="P74">
        <v>41.989376609604605</v>
      </c>
      <c r="Q74">
        <v>2.5122624924744126</v>
      </c>
      <c r="R74">
        <v>13.007874322738385</v>
      </c>
      <c r="S74">
        <v>3.7178627451879964</v>
      </c>
      <c r="T74">
        <v>0</v>
      </c>
      <c r="U74">
        <v>21.629053679310687</v>
      </c>
      <c r="V74">
        <v>6.3632897709923659</v>
      </c>
      <c r="W74">
        <v>13.002223754968435</v>
      </c>
      <c r="X74">
        <v>16.568898272552783</v>
      </c>
      <c r="Y74">
        <v>0</v>
      </c>
      <c r="Z74">
        <v>0</v>
      </c>
      <c r="AA74">
        <v>8.6030349984762893</v>
      </c>
      <c r="AB74">
        <v>4.0409199999999998</v>
      </c>
      <c r="AC74">
        <v>0</v>
      </c>
      <c r="AD74">
        <v>5.6061095999999999</v>
      </c>
      <c r="AE74">
        <v>10.110796800000001</v>
      </c>
      <c r="AF74">
        <v>5.4449999999999994</v>
      </c>
      <c r="AG74">
        <v>0</v>
      </c>
      <c r="AH74">
        <v>29.054000000000002</v>
      </c>
      <c r="AI74">
        <v>5.0168663999999996</v>
      </c>
      <c r="AJ74">
        <v>0</v>
      </c>
      <c r="AK74">
        <v>16.155949999999997</v>
      </c>
      <c r="AL74">
        <v>0</v>
      </c>
      <c r="AM74">
        <v>0</v>
      </c>
      <c r="AN74">
        <v>0.57389999999999997</v>
      </c>
      <c r="AO74">
        <v>0</v>
      </c>
      <c r="AP74">
        <v>1.1790797088936962</v>
      </c>
      <c r="AQ74">
        <v>19.098039999999997</v>
      </c>
      <c r="AR74">
        <v>5.0805000000000007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591.20387242559013</v>
      </c>
      <c r="DN74">
        <v>13.57722668830371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4.6760648726588343</v>
      </c>
      <c r="L75">
        <v>303.9066415603134</v>
      </c>
      <c r="M75">
        <v>28.233517412374621</v>
      </c>
      <c r="N75">
        <v>36.240069785814605</v>
      </c>
      <c r="O75">
        <v>0</v>
      </c>
      <c r="P75">
        <v>41.989376609604605</v>
      </c>
      <c r="Q75">
        <v>2.7103684177602925</v>
      </c>
      <c r="R75">
        <v>13.007874322738385</v>
      </c>
      <c r="S75">
        <v>3.7178627451879964</v>
      </c>
      <c r="T75">
        <v>0</v>
      </c>
      <c r="U75">
        <v>21.629053679310687</v>
      </c>
      <c r="V75">
        <v>6.3632897709923659</v>
      </c>
      <c r="W75">
        <v>13.002223754968435</v>
      </c>
      <c r="X75">
        <v>16.568898272552783</v>
      </c>
      <c r="Y75">
        <v>0</v>
      </c>
      <c r="Z75">
        <v>0.67500000000000016</v>
      </c>
      <c r="AA75">
        <v>12.116950702079276</v>
      </c>
      <c r="AB75">
        <v>8.0818399999999997</v>
      </c>
      <c r="AC75">
        <v>0.39070000000000005</v>
      </c>
      <c r="AD75">
        <v>8.4091643999999999</v>
      </c>
      <c r="AE75">
        <v>10.110796800000001</v>
      </c>
      <c r="AF75">
        <v>5.4449999999999994</v>
      </c>
      <c r="AG75">
        <v>0</v>
      </c>
      <c r="AH75">
        <v>34.86480000000001</v>
      </c>
      <c r="AI75">
        <v>5.0168663999999996</v>
      </c>
      <c r="AJ75">
        <v>0</v>
      </c>
      <c r="AK75">
        <v>16.155949999999997</v>
      </c>
      <c r="AL75">
        <v>0</v>
      </c>
      <c r="AM75">
        <v>1.4723999999999997</v>
      </c>
      <c r="AN75">
        <v>0.57389999999999997</v>
      </c>
      <c r="AO75">
        <v>0</v>
      </c>
      <c r="AP75">
        <v>1.1790797088936962</v>
      </c>
      <c r="AQ75">
        <v>19.098039999999997</v>
      </c>
      <c r="AR75">
        <v>4.0644000000000009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609.78150080823025</v>
      </c>
      <c r="DN75">
        <v>14.458328407019854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4.6760648726588343</v>
      </c>
      <c r="L76">
        <v>302.74941420667284</v>
      </c>
      <c r="M76">
        <v>28.233517412374621</v>
      </c>
      <c r="N76">
        <v>36.240069785814605</v>
      </c>
      <c r="O76">
        <v>0</v>
      </c>
      <c r="P76">
        <v>41.989376609604605</v>
      </c>
      <c r="Q76">
        <v>2.5122624924744126</v>
      </c>
      <c r="R76">
        <v>13.007874322738385</v>
      </c>
      <c r="S76">
        <v>3.7178627451879964</v>
      </c>
      <c r="T76">
        <v>0</v>
      </c>
      <c r="U76">
        <v>21.629053679310687</v>
      </c>
      <c r="V76">
        <v>6.3632897709923659</v>
      </c>
      <c r="W76">
        <v>13.002223754968435</v>
      </c>
      <c r="X76">
        <v>16.568898272552783</v>
      </c>
      <c r="Y76">
        <v>0</v>
      </c>
      <c r="Z76">
        <v>4.0014000000000003</v>
      </c>
      <c r="AA76">
        <v>12.929271077146673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8.9660999999999991</v>
      </c>
      <c r="AG76">
        <v>0</v>
      </c>
      <c r="AH76">
        <v>43.058028</v>
      </c>
      <c r="AI76">
        <v>10.033732800000001</v>
      </c>
      <c r="AJ76">
        <v>0</v>
      </c>
      <c r="AK76">
        <v>16.155949999999997</v>
      </c>
      <c r="AL76">
        <v>0</v>
      </c>
      <c r="AM76">
        <v>2.8629999999999995</v>
      </c>
      <c r="AN76">
        <v>0.57389999999999997</v>
      </c>
      <c r="AO76">
        <v>0</v>
      </c>
      <c r="AP76">
        <v>1.1790797088936962</v>
      </c>
      <c r="AQ76">
        <v>19.098039999999997</v>
      </c>
      <c r="AR76">
        <v>4.0644000000000009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644.09879192838457</v>
      </c>
      <c r="DN76">
        <v>15.524211983006515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4.6760648726588343</v>
      </c>
      <c r="L77">
        <v>291.9941483271848</v>
      </c>
      <c r="M77">
        <v>28.233517412374621</v>
      </c>
      <c r="N77">
        <v>36.240069785814605</v>
      </c>
      <c r="O77">
        <v>0</v>
      </c>
      <c r="P77">
        <v>41.989376609604605</v>
      </c>
      <c r="Q77">
        <v>3.2617519541427828</v>
      </c>
      <c r="R77">
        <v>13.007874322738385</v>
      </c>
      <c r="S77">
        <v>4.2887359001538465</v>
      </c>
      <c r="T77">
        <v>0</v>
      </c>
      <c r="U77">
        <v>21.629053679310687</v>
      </c>
      <c r="V77">
        <v>6.3632897709923659</v>
      </c>
      <c r="W77">
        <v>13.002223754968435</v>
      </c>
      <c r="X77">
        <v>16.568898272552783</v>
      </c>
      <c r="Y77">
        <v>0</v>
      </c>
      <c r="Z77">
        <v>4.0014000000000003</v>
      </c>
      <c r="AA77">
        <v>12.929271077146673</v>
      </c>
      <c r="AB77">
        <v>12.122759999999998</v>
      </c>
      <c r="AC77">
        <v>2.9693200000000002</v>
      </c>
      <c r="AD77">
        <v>11.2122192</v>
      </c>
      <c r="AE77">
        <v>15.166195200000002</v>
      </c>
      <c r="AF77">
        <v>8.9660999999999991</v>
      </c>
      <c r="AG77">
        <v>0</v>
      </c>
      <c r="AH77">
        <v>43.058028</v>
      </c>
      <c r="AI77">
        <v>10.033732800000001</v>
      </c>
      <c r="AJ77">
        <v>0</v>
      </c>
      <c r="AK77">
        <v>16.155949999999997</v>
      </c>
      <c r="AL77">
        <v>0</v>
      </c>
      <c r="AM77">
        <v>4.8491039999999996</v>
      </c>
      <c r="AN77">
        <v>0.57389999999999997</v>
      </c>
      <c r="AO77">
        <v>0</v>
      </c>
      <c r="AP77">
        <v>1.5721062785249278</v>
      </c>
      <c r="AQ77">
        <v>19.098039999999997</v>
      </c>
      <c r="AR77">
        <v>4.0644000000000009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636.01830658574113</v>
      </c>
      <c r="DN77">
        <v>16.548924632427223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4.6760648726588343</v>
      </c>
      <c r="L78">
        <v>271.00282149777343</v>
      </c>
      <c r="M78">
        <v>28.233517412374621</v>
      </c>
      <c r="N78">
        <v>36.240069785814605</v>
      </c>
      <c r="O78">
        <v>0</v>
      </c>
      <c r="P78">
        <v>41.989376609604605</v>
      </c>
      <c r="Q78">
        <v>3.1430087873462211</v>
      </c>
      <c r="R78">
        <v>13.007874322738385</v>
      </c>
      <c r="S78">
        <v>4.5358030647502483</v>
      </c>
      <c r="T78">
        <v>0</v>
      </c>
      <c r="U78">
        <v>21.629053679310687</v>
      </c>
      <c r="V78">
        <v>6.3632897709923659</v>
      </c>
      <c r="W78">
        <v>13.002223754968435</v>
      </c>
      <c r="X78">
        <v>16.568898272552783</v>
      </c>
      <c r="Y78">
        <v>0</v>
      </c>
      <c r="Z78">
        <v>4.0014000000000003</v>
      </c>
      <c r="AA78">
        <v>12.929271077146673</v>
      </c>
      <c r="AB78">
        <v>12.122759999999998</v>
      </c>
      <c r="AC78">
        <v>2.9693200000000002</v>
      </c>
      <c r="AD78">
        <v>11.2122192</v>
      </c>
      <c r="AE78">
        <v>15.166195200000002</v>
      </c>
      <c r="AF78">
        <v>8.9660999999999991</v>
      </c>
      <c r="AG78">
        <v>0</v>
      </c>
      <c r="AH78">
        <v>43.058028</v>
      </c>
      <c r="AI78">
        <v>10.033732800000001</v>
      </c>
      <c r="AJ78">
        <v>0</v>
      </c>
      <c r="AK78">
        <v>16.155949999999997</v>
      </c>
      <c r="AL78">
        <v>0</v>
      </c>
      <c r="AM78">
        <v>4.8491039999999996</v>
      </c>
      <c r="AN78">
        <v>0.57389999999999997</v>
      </c>
      <c r="AO78">
        <v>0</v>
      </c>
      <c r="AP78">
        <v>1.5721062785249278</v>
      </c>
      <c r="AQ78">
        <v>19.098039999999997</v>
      </c>
      <c r="AR78">
        <v>4.0644000000000009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615.77373883913845</v>
      </c>
      <c r="DN78">
        <v>15.930489547418313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4.6760648726588343</v>
      </c>
      <c r="L79">
        <v>271.00282149777343</v>
      </c>
      <c r="M79">
        <v>28.233517412374621</v>
      </c>
      <c r="N79">
        <v>36.240069785814605</v>
      </c>
      <c r="O79">
        <v>0</v>
      </c>
      <c r="P79">
        <v>41.989376609604605</v>
      </c>
      <c r="Q79">
        <v>6.3096253298153044</v>
      </c>
      <c r="R79">
        <v>13.007231173594132</v>
      </c>
      <c r="S79">
        <v>8.1022589617731082</v>
      </c>
      <c r="T79">
        <v>0</v>
      </c>
      <c r="U79">
        <v>21.629053679310687</v>
      </c>
      <c r="V79">
        <v>6.3632897709923659</v>
      </c>
      <c r="W79">
        <v>13.002223754968435</v>
      </c>
      <c r="X79">
        <v>15.428360844529751</v>
      </c>
      <c r="Y79">
        <v>0</v>
      </c>
      <c r="Z79">
        <v>4.0014000000000003</v>
      </c>
      <c r="AA79">
        <v>8.6030349984762893</v>
      </c>
      <c r="AB79">
        <v>12.122759999999998</v>
      </c>
      <c r="AC79">
        <v>5.9445005000000011</v>
      </c>
      <c r="AD79">
        <v>11.2122192</v>
      </c>
      <c r="AE79">
        <v>15.166195200000002</v>
      </c>
      <c r="AF79">
        <v>8.9660999999999991</v>
      </c>
      <c r="AG79">
        <v>0</v>
      </c>
      <c r="AH79">
        <v>43.058028</v>
      </c>
      <c r="AI79">
        <v>5.0168663999999996</v>
      </c>
      <c r="AJ79">
        <v>0</v>
      </c>
      <c r="AK79">
        <v>16.155949999999997</v>
      </c>
      <c r="AL79">
        <v>0</v>
      </c>
      <c r="AM79">
        <v>4.8491039999999996</v>
      </c>
      <c r="AN79">
        <v>0.57389999999999997</v>
      </c>
      <c r="AO79">
        <v>0</v>
      </c>
      <c r="AP79">
        <v>1.5721062785249278</v>
      </c>
      <c r="AQ79">
        <v>19.098039999999997</v>
      </c>
      <c r="AR79">
        <v>4.0644000000000009</v>
      </c>
      <c r="AS79">
        <v>2.8889000000000005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613.88313868514444</v>
      </c>
      <c r="DN79">
        <v>15.394259585066566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4.6760648726588343</v>
      </c>
      <c r="L80">
        <v>271.00282149777343</v>
      </c>
      <c r="M80">
        <v>28.233517412374621</v>
      </c>
      <c r="N80">
        <v>36.240069785814605</v>
      </c>
      <c r="O80">
        <v>0</v>
      </c>
      <c r="P80">
        <v>41.989376609604605</v>
      </c>
      <c r="Q80">
        <v>6.3129621785173979</v>
      </c>
      <c r="R80">
        <v>13.007231173594132</v>
      </c>
      <c r="S80">
        <v>8.097758254937105</v>
      </c>
      <c r="T80">
        <v>0</v>
      </c>
      <c r="U80">
        <v>21.629053679310687</v>
      </c>
      <c r="V80">
        <v>6.3632897709923659</v>
      </c>
      <c r="W80">
        <v>13.002223754968435</v>
      </c>
      <c r="X80">
        <v>15.428360844529751</v>
      </c>
      <c r="Y80">
        <v>0</v>
      </c>
      <c r="Z80">
        <v>4.0014000000000003</v>
      </c>
      <c r="AA80">
        <v>8.6030349984762893</v>
      </c>
      <c r="AB80">
        <v>12.122759999999998</v>
      </c>
      <c r="AC80">
        <v>5.9445005000000011</v>
      </c>
      <c r="AD80">
        <v>11.2122192</v>
      </c>
      <c r="AE80">
        <v>15.166195200000002</v>
      </c>
      <c r="AF80">
        <v>8.9660999999999991</v>
      </c>
      <c r="AG80">
        <v>0</v>
      </c>
      <c r="AH80">
        <v>43.058028</v>
      </c>
      <c r="AI80">
        <v>1.1718</v>
      </c>
      <c r="AJ80">
        <v>0</v>
      </c>
      <c r="AK80">
        <v>16.155949999999997</v>
      </c>
      <c r="AL80">
        <v>0</v>
      </c>
      <c r="AM80">
        <v>4.8491039999999996</v>
      </c>
      <c r="AN80">
        <v>0.57389999999999997</v>
      </c>
      <c r="AO80">
        <v>0</v>
      </c>
      <c r="AP80">
        <v>1.5721062785249278</v>
      </c>
      <c r="AQ80">
        <v>19.098039999999997</v>
      </c>
      <c r="AR80">
        <v>4.0644000000000009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603.71778739211982</v>
      </c>
      <c r="DN80">
        <v>21.713380619957338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4.6760648726588343</v>
      </c>
      <c r="L81">
        <v>271.00282149777343</v>
      </c>
      <c r="M81">
        <v>28.233517412374621</v>
      </c>
      <c r="N81">
        <v>36.240069785814605</v>
      </c>
      <c r="O81">
        <v>0</v>
      </c>
      <c r="P81">
        <v>41.989376609604605</v>
      </c>
      <c r="Q81">
        <v>6.3129621785173979</v>
      </c>
      <c r="R81">
        <v>13.007231173594132</v>
      </c>
      <c r="S81">
        <v>8.0984943418467594</v>
      </c>
      <c r="T81">
        <v>0</v>
      </c>
      <c r="U81">
        <v>21.629053679310687</v>
      </c>
      <c r="V81">
        <v>6.3632897709923659</v>
      </c>
      <c r="W81">
        <v>13.002223754968435</v>
      </c>
      <c r="X81">
        <v>15.428360844529751</v>
      </c>
      <c r="Y81">
        <v>0</v>
      </c>
      <c r="Z81">
        <v>4.0014000000000003</v>
      </c>
      <c r="AA81">
        <v>7.997187463372323</v>
      </c>
      <c r="AB81">
        <v>12.122759999999998</v>
      </c>
      <c r="AC81">
        <v>5.9445005000000011</v>
      </c>
      <c r="AD81">
        <v>11.2122192</v>
      </c>
      <c r="AE81">
        <v>15.166195200000002</v>
      </c>
      <c r="AF81">
        <v>8.9660999999999991</v>
      </c>
      <c r="AG81">
        <v>0</v>
      </c>
      <c r="AH81">
        <v>37.770200000000003</v>
      </c>
      <c r="AI81">
        <v>0</v>
      </c>
      <c r="AJ81">
        <v>0</v>
      </c>
      <c r="AK81">
        <v>16.155949999999997</v>
      </c>
      <c r="AL81">
        <v>0</v>
      </c>
      <c r="AM81">
        <v>3.2392799999999999</v>
      </c>
      <c r="AN81">
        <v>0.57389999999999997</v>
      </c>
      <c r="AO81">
        <v>0</v>
      </c>
      <c r="AP81">
        <v>1.5721062785249278</v>
      </c>
      <c r="AQ81">
        <v>19.098039999999997</v>
      </c>
      <c r="AR81">
        <v>4.0644000000000009</v>
      </c>
      <c r="AS81">
        <v>2.8889000000000005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594.86147261146743</v>
      </c>
      <c r="DN81">
        <v>21.895131952415419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4.6760648726588343</v>
      </c>
      <c r="L82">
        <v>198.00250268144441</v>
      </c>
      <c r="M82">
        <v>28.233517412374621</v>
      </c>
      <c r="N82">
        <v>36.240069785814605</v>
      </c>
      <c r="O82">
        <v>0</v>
      </c>
      <c r="P82">
        <v>41.989376609604605</v>
      </c>
      <c r="Q82">
        <v>2.9960973663208299</v>
      </c>
      <c r="R82">
        <v>13.007231173594132</v>
      </c>
      <c r="S82">
        <v>4.0017236686390536</v>
      </c>
      <c r="T82">
        <v>0</v>
      </c>
      <c r="U82">
        <v>21.629053679310687</v>
      </c>
      <c r="V82">
        <v>6.3632897709923659</v>
      </c>
      <c r="W82">
        <v>13.002223754968435</v>
      </c>
      <c r="X82">
        <v>15.428360844529751</v>
      </c>
      <c r="Y82">
        <v>0</v>
      </c>
      <c r="Z82">
        <v>4.0014000000000003</v>
      </c>
      <c r="AA82">
        <v>4.2894005485360651</v>
      </c>
      <c r="AB82">
        <v>8.0818399999999997</v>
      </c>
      <c r="AC82">
        <v>0</v>
      </c>
      <c r="AD82">
        <v>8.3897099999999991</v>
      </c>
      <c r="AE82">
        <v>5.0553984000000005</v>
      </c>
      <c r="AF82">
        <v>2.7224999999999997</v>
      </c>
      <c r="AG82">
        <v>0</v>
      </c>
      <c r="AH82">
        <v>29.054000000000002</v>
      </c>
      <c r="AI82">
        <v>0</v>
      </c>
      <c r="AJ82">
        <v>0</v>
      </c>
      <c r="AK82">
        <v>16.155949999999997</v>
      </c>
      <c r="AL82">
        <v>0</v>
      </c>
      <c r="AM82">
        <v>2.9857</v>
      </c>
      <c r="AN82">
        <v>0.57389999999999997</v>
      </c>
      <c r="AO82">
        <v>0</v>
      </c>
      <c r="AP82">
        <v>1.5721062785249278</v>
      </c>
      <c r="AQ82">
        <v>9.5490199999999987</v>
      </c>
      <c r="AR82">
        <v>4.0644000000000009</v>
      </c>
      <c r="AS82">
        <v>2.8889000000000005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467.73769071666931</v>
      </c>
      <c r="DN82">
        <v>17.216046130643932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4.8522248213245032</v>
      </c>
      <c r="L83">
        <v>166.99727355329662</v>
      </c>
      <c r="M83">
        <v>28.233517412374621</v>
      </c>
      <c r="N83">
        <v>36.240069785814605</v>
      </c>
      <c r="O83">
        <v>0</v>
      </c>
      <c r="P83">
        <v>41.989376609604605</v>
      </c>
      <c r="Q83">
        <v>2.9960973663208299</v>
      </c>
      <c r="R83">
        <v>13.007231173594132</v>
      </c>
      <c r="S83">
        <v>4.0017236686390536</v>
      </c>
      <c r="T83">
        <v>0</v>
      </c>
      <c r="U83">
        <v>21.629053679310687</v>
      </c>
      <c r="V83">
        <v>6.3632897709923659</v>
      </c>
      <c r="W83">
        <v>13.002223754968435</v>
      </c>
      <c r="X83">
        <v>16.56819878484632</v>
      </c>
      <c r="Y83">
        <v>0</v>
      </c>
      <c r="Z83">
        <v>2.0007000000000006</v>
      </c>
      <c r="AA83">
        <v>4.2894005485360651</v>
      </c>
      <c r="AB83">
        <v>4.0409199999999998</v>
      </c>
      <c r="AC83">
        <v>0</v>
      </c>
      <c r="AD83">
        <v>2.7965700000000004</v>
      </c>
      <c r="AE83">
        <v>5.0553984000000005</v>
      </c>
      <c r="AF83">
        <v>2.7224999999999997</v>
      </c>
      <c r="AG83">
        <v>0</v>
      </c>
      <c r="AH83">
        <v>23.243200000000002</v>
      </c>
      <c r="AI83">
        <v>0</v>
      </c>
      <c r="AJ83">
        <v>0</v>
      </c>
      <c r="AK83">
        <v>16.155949999999997</v>
      </c>
      <c r="AL83">
        <v>0</v>
      </c>
      <c r="AM83">
        <v>1.61964</v>
      </c>
      <c r="AN83">
        <v>0.57389999999999997</v>
      </c>
      <c r="AO83">
        <v>0</v>
      </c>
      <c r="AP83">
        <v>1.5721062785249278</v>
      </c>
      <c r="AQ83">
        <v>9.5490199999999987</v>
      </c>
      <c r="AR83">
        <v>5.7579000000000011</v>
      </c>
      <c r="AS83">
        <v>2.8889000000000005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422.59200087019178</v>
      </c>
      <c r="DN83">
        <v>15.554384737955994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4.6759822272295182</v>
      </c>
      <c r="L84">
        <v>145.99673811204516</v>
      </c>
      <c r="M84">
        <v>28.233517412374621</v>
      </c>
      <c r="N84">
        <v>36.240069785814605</v>
      </c>
      <c r="O84">
        <v>0</v>
      </c>
      <c r="P84">
        <v>41.989376609604605</v>
      </c>
      <c r="Q84">
        <v>2.9960973663208299</v>
      </c>
      <c r="R84">
        <v>13.007231173594132</v>
      </c>
      <c r="S84">
        <v>4.0017236686390536</v>
      </c>
      <c r="T84">
        <v>0</v>
      </c>
      <c r="U84">
        <v>21.629053679310687</v>
      </c>
      <c r="V84">
        <v>6.3632897709923659</v>
      </c>
      <c r="W84">
        <v>13.002223754968435</v>
      </c>
      <c r="X84">
        <v>16.56819878484632</v>
      </c>
      <c r="Y84">
        <v>0</v>
      </c>
      <c r="Z84">
        <v>2.0007000000000006</v>
      </c>
      <c r="AA84">
        <v>2.1568172249701112</v>
      </c>
      <c r="AB84">
        <v>4.0409199999999998</v>
      </c>
      <c r="AC84">
        <v>0</v>
      </c>
      <c r="AD84">
        <v>2.7965700000000004</v>
      </c>
      <c r="AE84">
        <v>5.0553984000000005</v>
      </c>
      <c r="AF84">
        <v>2.7224999999999997</v>
      </c>
      <c r="AG84">
        <v>0</v>
      </c>
      <c r="AH84">
        <v>17.432400000000005</v>
      </c>
      <c r="AI84">
        <v>0</v>
      </c>
      <c r="AJ84">
        <v>0</v>
      </c>
      <c r="AK84">
        <v>16.155949999999997</v>
      </c>
      <c r="AL84">
        <v>0</v>
      </c>
      <c r="AM84">
        <v>1.61964</v>
      </c>
      <c r="AN84">
        <v>0.57389999999999997</v>
      </c>
      <c r="AO84">
        <v>0</v>
      </c>
      <c r="AP84">
        <v>1.5721062785249278</v>
      </c>
      <c r="AQ84">
        <v>9.5490199999999987</v>
      </c>
      <c r="AR84">
        <v>5.7579000000000011</v>
      </c>
      <c r="AS84">
        <v>2.8889000000000005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394.50565345368437</v>
      </c>
      <c r="DN84">
        <v>14.520570795550968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4.6759273228346458</v>
      </c>
      <c r="L85">
        <v>198.00360874489144</v>
      </c>
      <c r="M85">
        <v>28.233517412374621</v>
      </c>
      <c r="N85">
        <v>36.240069785814605</v>
      </c>
      <c r="O85">
        <v>0</v>
      </c>
      <c r="P85">
        <v>42.103962078863873</v>
      </c>
      <c r="Q85">
        <v>2.9976751117734723</v>
      </c>
      <c r="R85">
        <v>13.483018353677622</v>
      </c>
      <c r="S85">
        <v>8.0991694271911658</v>
      </c>
      <c r="T85">
        <v>0</v>
      </c>
      <c r="U85">
        <v>21.629053679310687</v>
      </c>
      <c r="V85">
        <v>6.3632897709923659</v>
      </c>
      <c r="W85">
        <v>13.002223754968435</v>
      </c>
      <c r="X85">
        <v>16.56819878484632</v>
      </c>
      <c r="Y85">
        <v>0</v>
      </c>
      <c r="Z85">
        <v>2.0007000000000006</v>
      </c>
      <c r="AA85">
        <v>0</v>
      </c>
      <c r="AB85">
        <v>4.0409199999999998</v>
      </c>
      <c r="AC85">
        <v>0</v>
      </c>
      <c r="AD85">
        <v>0</v>
      </c>
      <c r="AE85">
        <v>5.0553984000000005</v>
      </c>
      <c r="AF85">
        <v>2.7224999999999997</v>
      </c>
      <c r="AG85">
        <v>0</v>
      </c>
      <c r="AH85">
        <v>11.331060000000003</v>
      </c>
      <c r="AI85">
        <v>0</v>
      </c>
      <c r="AJ85">
        <v>0</v>
      </c>
      <c r="AK85">
        <v>16.155949999999997</v>
      </c>
      <c r="AL85">
        <v>0</v>
      </c>
      <c r="AM85">
        <v>1.61964</v>
      </c>
      <c r="AN85">
        <v>0.57389999999999997</v>
      </c>
      <c r="AO85">
        <v>0</v>
      </c>
      <c r="AP85">
        <v>1.5721062785249278</v>
      </c>
      <c r="AQ85">
        <v>9.5490199999999987</v>
      </c>
      <c r="AR85">
        <v>5.7579000000000011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438.52691387538425</v>
      </c>
      <c r="DN85">
        <v>16.140795030679822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4.6759273228346458</v>
      </c>
      <c r="L86">
        <v>198.00360874489144</v>
      </c>
      <c r="M86">
        <v>28.233517412374621</v>
      </c>
      <c r="N86">
        <v>36.240069785814605</v>
      </c>
      <c r="O86">
        <v>0</v>
      </c>
      <c r="P86">
        <v>42.103962078863873</v>
      </c>
      <c r="Q86">
        <v>2.9976751117734723</v>
      </c>
      <c r="R86">
        <v>13.007531828898619</v>
      </c>
      <c r="S86">
        <v>8.0991694271911658</v>
      </c>
      <c r="T86">
        <v>0</v>
      </c>
      <c r="U86">
        <v>21.629053679310687</v>
      </c>
      <c r="V86">
        <v>6.3632897709923659</v>
      </c>
      <c r="W86">
        <v>13.002223754968435</v>
      </c>
      <c r="X86">
        <v>16.56819878484632</v>
      </c>
      <c r="Y86">
        <v>0</v>
      </c>
      <c r="Z86">
        <v>2.0007000000000006</v>
      </c>
      <c r="AA86">
        <v>0</v>
      </c>
      <c r="AB86">
        <v>4.0409199999999998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5.8108000000000004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0.57389999999999997</v>
      </c>
      <c r="AO86">
        <v>0</v>
      </c>
      <c r="AP86">
        <v>1.5721062785249278</v>
      </c>
      <c r="AQ86">
        <v>9.5490199999999987</v>
      </c>
      <c r="AR86">
        <v>5.7579000000000011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431.18187367763596</v>
      </c>
      <c r="DN86">
        <v>15.870448703649169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4.8522211040547134</v>
      </c>
      <c r="L87">
        <v>146.00384072185167</v>
      </c>
      <c r="M87">
        <v>28.233517412374621</v>
      </c>
      <c r="N87">
        <v>36.240069785814605</v>
      </c>
      <c r="O87">
        <v>0</v>
      </c>
      <c r="P87">
        <v>41.99091046811089</v>
      </c>
      <c r="Q87">
        <v>2.9976751117734723</v>
      </c>
      <c r="R87">
        <v>13.011109283461018</v>
      </c>
      <c r="S87">
        <v>4.0028273244781785</v>
      </c>
      <c r="T87">
        <v>0</v>
      </c>
      <c r="U87">
        <v>21.629053679310687</v>
      </c>
      <c r="V87">
        <v>6.3632897709923659</v>
      </c>
      <c r="W87">
        <v>13.002223754968435</v>
      </c>
      <c r="X87">
        <v>16.56819878484632</v>
      </c>
      <c r="Y87">
        <v>0</v>
      </c>
      <c r="Z87">
        <v>2.0007000000000006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5.8108000000000004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0.57389999999999997</v>
      </c>
      <c r="AO87">
        <v>0</v>
      </c>
      <c r="AP87">
        <v>1.1790797088936962</v>
      </c>
      <c r="AQ87">
        <v>9.5490199999999987</v>
      </c>
      <c r="AR87">
        <v>5.7579000000000011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372.86510467139567</v>
      </c>
      <c r="DN87">
        <v>13.723980639534942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4.6759765923360028</v>
      </c>
      <c r="L88">
        <v>111.00355932203388</v>
      </c>
      <c r="M88">
        <v>28.233517412374621</v>
      </c>
      <c r="N88">
        <v>36.240069785814605</v>
      </c>
      <c r="O88">
        <v>0</v>
      </c>
      <c r="P88">
        <v>41.99091046811089</v>
      </c>
      <c r="Q88">
        <v>2.9976751117734723</v>
      </c>
      <c r="R88">
        <v>13.011109283461018</v>
      </c>
      <c r="S88">
        <v>4.0028273244781785</v>
      </c>
      <c r="T88">
        <v>0</v>
      </c>
      <c r="U88">
        <v>21.629053679310687</v>
      </c>
      <c r="V88">
        <v>6.3653821681864242</v>
      </c>
      <c r="W88">
        <v>13.002223754968435</v>
      </c>
      <c r="X88">
        <v>16.56819878484632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5.8108000000000004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0.57389999999999997</v>
      </c>
      <c r="AO88">
        <v>0</v>
      </c>
      <c r="AP88">
        <v>1.1790797088936962</v>
      </c>
      <c r="AQ88">
        <v>9.5490199999999987</v>
      </c>
      <c r="AR88">
        <v>5.7579000000000011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337.00968827351505</v>
      </c>
      <c r="DN88">
        <v>12.404263523073178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107.00441949189283</v>
      </c>
      <c r="M89">
        <v>28.233517412374621</v>
      </c>
      <c r="N89">
        <v>36.240069785814605</v>
      </c>
      <c r="O89">
        <v>0</v>
      </c>
      <c r="P89">
        <v>41.99091046811089</v>
      </c>
      <c r="Q89">
        <v>2.9976751117734723</v>
      </c>
      <c r="R89">
        <v>5</v>
      </c>
      <c r="S89">
        <v>4.0028273244781785</v>
      </c>
      <c r="T89">
        <v>0</v>
      </c>
      <c r="U89">
        <v>21.629053679310687</v>
      </c>
      <c r="V89">
        <v>6.3641182305630029</v>
      </c>
      <c r="W89">
        <v>13.002223754968435</v>
      </c>
      <c r="X89">
        <v>16.56819878484632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5.8108000000000004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0.57389999999999997</v>
      </c>
      <c r="AO89">
        <v>0</v>
      </c>
      <c r="AP89">
        <v>1.1790797088936962</v>
      </c>
      <c r="AQ89">
        <v>9.5490199999999987</v>
      </c>
      <c r="AR89">
        <v>5.7579000000000011</v>
      </c>
      <c r="AS89">
        <v>3.0952500000000001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321.11362882371213</v>
      </c>
      <c r="DN89">
        <v>11.819183329314662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107.00441949189283</v>
      </c>
      <c r="M90">
        <v>28.233517412374621</v>
      </c>
      <c r="N90">
        <v>36.240069785814605</v>
      </c>
      <c r="O90">
        <v>0</v>
      </c>
      <c r="P90">
        <v>41.99091046811089</v>
      </c>
      <c r="Q90">
        <v>2.9976751117734723</v>
      </c>
      <c r="R90">
        <v>5</v>
      </c>
      <c r="S90">
        <v>4.0028273244781785</v>
      </c>
      <c r="T90">
        <v>0</v>
      </c>
      <c r="U90">
        <v>21.629053679310687</v>
      </c>
      <c r="V90">
        <v>6.3641182305630029</v>
      </c>
      <c r="W90">
        <v>13.002223754968435</v>
      </c>
      <c r="X90">
        <v>16.56819878484632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5.8108000000000004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0.57389999999999997</v>
      </c>
      <c r="AO90">
        <v>0</v>
      </c>
      <c r="AP90">
        <v>1.1790797088936962</v>
      </c>
      <c r="AQ90">
        <v>9.5490199999999987</v>
      </c>
      <c r="AR90">
        <v>5.7579000000000011</v>
      </c>
      <c r="AS90">
        <v>3.0952500000000001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321.11362882371213</v>
      </c>
      <c r="DN90">
        <v>11.819183329314662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107.00441949189283</v>
      </c>
      <c r="M91">
        <v>28.233517412374621</v>
      </c>
      <c r="N91">
        <v>36.240069785814605</v>
      </c>
      <c r="O91">
        <v>0</v>
      </c>
      <c r="P91">
        <v>41.99091046811089</v>
      </c>
      <c r="Q91">
        <v>2.9976751117734723</v>
      </c>
      <c r="R91">
        <v>4.9971503642987249</v>
      </c>
      <c r="S91">
        <v>4.0028273244781785</v>
      </c>
      <c r="T91">
        <v>0</v>
      </c>
      <c r="U91">
        <v>21.629053679310687</v>
      </c>
      <c r="V91">
        <v>6.3569234617308661</v>
      </c>
      <c r="W91">
        <v>13.002223754968435</v>
      </c>
      <c r="X91">
        <v>16.56819878484632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5.8108000000000004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0.57389999999999997</v>
      </c>
      <c r="AO91">
        <v>0</v>
      </c>
      <c r="AP91">
        <v>1.1790797088936962</v>
      </c>
      <c r="AQ91">
        <v>9.5490199999999987</v>
      </c>
      <c r="AR91">
        <v>5.0805000000000007</v>
      </c>
      <c r="AS91">
        <v>3.0952500000000001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320.45058858305572</v>
      </c>
      <c r="DN91">
        <v>11.794779165437671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107.00441949189283</v>
      </c>
      <c r="M92">
        <v>28.233517412374621</v>
      </c>
      <c r="N92">
        <v>36.240069785814605</v>
      </c>
      <c r="O92">
        <v>0</v>
      </c>
      <c r="P92">
        <v>41.99091046811089</v>
      </c>
      <c r="Q92">
        <v>2.9976751117734723</v>
      </c>
      <c r="R92">
        <v>4.9971503642987249</v>
      </c>
      <c r="S92">
        <v>4.0028273244781785</v>
      </c>
      <c r="T92">
        <v>0</v>
      </c>
      <c r="U92">
        <v>21.629053679310687</v>
      </c>
      <c r="V92">
        <v>6.3569234617308661</v>
      </c>
      <c r="W92">
        <v>13.002223754968435</v>
      </c>
      <c r="X92">
        <v>16.56819878484632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5.8108000000000004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0.57389999999999997</v>
      </c>
      <c r="AO92">
        <v>0</v>
      </c>
      <c r="AP92">
        <v>1.1790797088936962</v>
      </c>
      <c r="AQ92">
        <v>9.5490199999999987</v>
      </c>
      <c r="AR92">
        <v>5.0805000000000007</v>
      </c>
      <c r="AS92">
        <v>3.0952500000000001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320.45058858305572</v>
      </c>
      <c r="DN92">
        <v>11.794779165437671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107.00441949189283</v>
      </c>
      <c r="M93">
        <v>28.233517412374621</v>
      </c>
      <c r="N93">
        <v>36.240069785814605</v>
      </c>
      <c r="O93">
        <v>0</v>
      </c>
      <c r="P93">
        <v>41.99091046811089</v>
      </c>
      <c r="Q93">
        <v>2.9976751117734723</v>
      </c>
      <c r="R93">
        <v>4.9971503642987249</v>
      </c>
      <c r="S93">
        <v>4.0028273244781785</v>
      </c>
      <c r="T93">
        <v>0</v>
      </c>
      <c r="U93">
        <v>21.629053679310687</v>
      </c>
      <c r="V93">
        <v>6.3569234617308661</v>
      </c>
      <c r="W93">
        <v>13.002223754968435</v>
      </c>
      <c r="X93">
        <v>16.56819878484632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5.8108000000000004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0.57389999999999997</v>
      </c>
      <c r="AO93">
        <v>0</v>
      </c>
      <c r="AP93">
        <v>1.1790797088936962</v>
      </c>
      <c r="AQ93">
        <v>9.5490199999999987</v>
      </c>
      <c r="AR93">
        <v>5.0805000000000007</v>
      </c>
      <c r="AS93">
        <v>3.0952500000000001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320.45058858305572</v>
      </c>
      <c r="DN93">
        <v>11.794779165437671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107.00441949189283</v>
      </c>
      <c r="M94">
        <v>28.233517412374621</v>
      </c>
      <c r="N94">
        <v>36.240069785814605</v>
      </c>
      <c r="O94">
        <v>0</v>
      </c>
      <c r="P94">
        <v>41.99091046811089</v>
      </c>
      <c r="Q94">
        <v>2.9976751117734723</v>
      </c>
      <c r="R94">
        <v>4.9971503642987249</v>
      </c>
      <c r="S94">
        <v>4.0028273244781785</v>
      </c>
      <c r="T94">
        <v>0</v>
      </c>
      <c r="U94">
        <v>21.629053679310687</v>
      </c>
      <c r="V94">
        <v>6.3569234617308661</v>
      </c>
      <c r="W94">
        <v>13.002223754968435</v>
      </c>
      <c r="X94">
        <v>16.56819878484632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5.8108000000000004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0.57389999999999997</v>
      </c>
      <c r="AO94">
        <v>0</v>
      </c>
      <c r="AP94">
        <v>1.1790797088936962</v>
      </c>
      <c r="AQ94">
        <v>9.5490199999999987</v>
      </c>
      <c r="AR94">
        <v>5.0805000000000007</v>
      </c>
      <c r="AS94">
        <v>3.0952500000000001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320.45058858305572</v>
      </c>
      <c r="DN94">
        <v>11.794779165437671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107.00441949189283</v>
      </c>
      <c r="M95">
        <v>28.233517412374621</v>
      </c>
      <c r="N95">
        <v>36.240069785814605</v>
      </c>
      <c r="O95">
        <v>0</v>
      </c>
      <c r="P95">
        <v>41.99091046811089</v>
      </c>
      <c r="Q95">
        <v>2.9976751117734723</v>
      </c>
      <c r="R95">
        <v>5.0004096045197741</v>
      </c>
      <c r="S95">
        <v>4.0028273244781785</v>
      </c>
      <c r="T95">
        <v>0</v>
      </c>
      <c r="U95">
        <v>21.629053679310687</v>
      </c>
      <c r="V95">
        <v>0</v>
      </c>
      <c r="W95">
        <v>13.002223754968435</v>
      </c>
      <c r="X95">
        <v>16.56819878484632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5.8108000000000004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0.57389999999999997</v>
      </c>
      <c r="AO95">
        <v>0</v>
      </c>
      <c r="AP95">
        <v>1.1790797088936962</v>
      </c>
      <c r="AQ95">
        <v>9.5490199999999987</v>
      </c>
      <c r="AR95">
        <v>5.4192000000000018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314.64915558043498</v>
      </c>
      <c r="DN95">
        <v>11.581247946548569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107.00441949189283</v>
      </c>
      <c r="M96">
        <v>28.233517412374621</v>
      </c>
      <c r="N96">
        <v>36.240069785814605</v>
      </c>
      <c r="O96">
        <v>0</v>
      </c>
      <c r="P96">
        <v>41.99091046811089</v>
      </c>
      <c r="Q96">
        <v>2.9976751117734723</v>
      </c>
      <c r="R96">
        <v>5.0004096045197741</v>
      </c>
      <c r="S96">
        <v>4.0028273244781785</v>
      </c>
      <c r="T96">
        <v>0</v>
      </c>
      <c r="U96">
        <v>21.629053679310687</v>
      </c>
      <c r="V96">
        <v>0</v>
      </c>
      <c r="W96">
        <v>13.002223754968435</v>
      </c>
      <c r="X96">
        <v>16.56819878484632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5.8108000000000004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0.57389999999999997</v>
      </c>
      <c r="AO96">
        <v>0</v>
      </c>
      <c r="AP96">
        <v>1.1790797088936962</v>
      </c>
      <c r="AQ96">
        <v>9.5490199999999987</v>
      </c>
      <c r="AR96">
        <v>5.4192000000000018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314.64915558043498</v>
      </c>
      <c r="DN96">
        <v>11.581247946548569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107.00441949189283</v>
      </c>
      <c r="M97">
        <v>28.233517412374621</v>
      </c>
      <c r="N97">
        <v>36.240069785814605</v>
      </c>
      <c r="O97">
        <v>0</v>
      </c>
      <c r="P97">
        <v>41.99091046811089</v>
      </c>
      <c r="Q97">
        <v>2.9976751117734723</v>
      </c>
      <c r="R97">
        <v>5.0004096045197741</v>
      </c>
      <c r="S97">
        <v>4.0028273244781785</v>
      </c>
      <c r="T97">
        <v>0</v>
      </c>
      <c r="U97">
        <v>21.629053679310687</v>
      </c>
      <c r="V97">
        <v>0</v>
      </c>
      <c r="W97">
        <v>4.9968662293211636</v>
      </c>
      <c r="X97">
        <v>15.003322097722263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5.8108000000000004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0.57389999999999997</v>
      </c>
      <c r="AO97">
        <v>0</v>
      </c>
      <c r="AP97">
        <v>0.98256642407808004</v>
      </c>
      <c r="AQ97">
        <v>9.5490199999999987</v>
      </c>
      <c r="AR97">
        <v>2.0322000000000005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301.96237738466169</v>
      </c>
      <c r="DN97">
        <v>11.114278644734918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107.00441949189283</v>
      </c>
      <c r="M98">
        <v>28.233517412374621</v>
      </c>
      <c r="N98">
        <v>36.240069785814605</v>
      </c>
      <c r="O98">
        <v>0</v>
      </c>
      <c r="P98">
        <v>41.99091046811089</v>
      </c>
      <c r="Q98">
        <v>2.9964238952536828</v>
      </c>
      <c r="R98">
        <v>5.0004096045197741</v>
      </c>
      <c r="S98">
        <v>4.0028273244781785</v>
      </c>
      <c r="T98">
        <v>0</v>
      </c>
      <c r="U98">
        <v>21.629053679310687</v>
      </c>
      <c r="V98">
        <v>0</v>
      </c>
      <c r="W98">
        <v>4.9968662293211636</v>
      </c>
      <c r="X98">
        <v>15.003322097722263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5.8108000000000004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0.57389999999999997</v>
      </c>
      <c r="AO98">
        <v>0</v>
      </c>
      <c r="AP98">
        <v>0.98256642407808004</v>
      </c>
      <c r="AQ98">
        <v>4.7745099999999994</v>
      </c>
      <c r="AR98">
        <v>2.0322000000000005</v>
      </c>
      <c r="AS98">
        <v>3.7142999999999997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297.9532295390307</v>
      </c>
      <c r="DN98">
        <v>10.96671527384609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6.2623415611098229E-2</v>
      </c>
      <c r="L99">
        <f t="shared" si="2"/>
        <v>3.7482911643837991</v>
      </c>
      <c r="M99">
        <f t="shared" si="2"/>
        <v>0.66462744467984669</v>
      </c>
      <c r="N99">
        <f t="shared" si="2"/>
        <v>0.86976167485955125</v>
      </c>
      <c r="O99">
        <f t="shared" si="2"/>
        <v>0</v>
      </c>
      <c r="P99">
        <f t="shared" si="2"/>
        <v>1.0078069329406598</v>
      </c>
      <c r="Q99">
        <f t="shared" si="2"/>
        <v>8.1756034667376368E-2</v>
      </c>
      <c r="R99">
        <f t="shared" si="2"/>
        <v>0.23418163314633231</v>
      </c>
      <c r="S99">
        <f t="shared" si="2"/>
        <v>0.13186916580121413</v>
      </c>
      <c r="T99">
        <f t="shared" si="2"/>
        <v>0</v>
      </c>
      <c r="U99">
        <f t="shared" si="2"/>
        <v>0.52146457642164035</v>
      </c>
      <c r="V99">
        <f t="shared" si="2"/>
        <v>9.8874646408368183E-2</v>
      </c>
      <c r="W99">
        <f t="shared" si="2"/>
        <v>0.25200152464371384</v>
      </c>
      <c r="X99">
        <f t="shared" si="2"/>
        <v>0.38530694509149715</v>
      </c>
      <c r="Y99">
        <f t="shared" si="2"/>
        <v>0</v>
      </c>
      <c r="Z99">
        <f t="shared" si="2"/>
        <v>1.7843625000000002E-2</v>
      </c>
      <c r="AA99">
        <f t="shared" si="2"/>
        <v>4.1207083608617155E-2</v>
      </c>
      <c r="AB99">
        <f t="shared" si="2"/>
        <v>5.8593340000000001E-2</v>
      </c>
      <c r="AC99">
        <f t="shared" si="2"/>
        <v>1.2526330375000002E-2</v>
      </c>
      <c r="AD99">
        <f t="shared" si="2"/>
        <v>4.2819944999999991E-2</v>
      </c>
      <c r="AE99">
        <f t="shared" si="2"/>
        <v>0.14534270399999982</v>
      </c>
      <c r="AF99">
        <f t="shared" si="2"/>
        <v>8.6793300000000032E-2</v>
      </c>
      <c r="AG99">
        <f t="shared" si="2"/>
        <v>0</v>
      </c>
      <c r="AH99">
        <f t="shared" si="2"/>
        <v>0.26003330000000002</v>
      </c>
      <c r="AI99">
        <f t="shared" si="2"/>
        <v>1.9936223999999999E-2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1.8400909999999996E-2</v>
      </c>
      <c r="AN99">
        <f t="shared" si="2"/>
        <v>1.3773600000000007E-2</v>
      </c>
      <c r="AO99">
        <f t="shared" si="2"/>
        <v>0</v>
      </c>
      <c r="AP99">
        <f t="shared" si="2"/>
        <v>3.4358775743731952E-2</v>
      </c>
      <c r="AQ99">
        <f t="shared" si="2"/>
        <v>0.16681790000000007</v>
      </c>
      <c r="AR99">
        <f t="shared" si="2"/>
        <v>0.11617410000000002</v>
      </c>
      <c r="AS99">
        <f t="shared" si="2"/>
        <v>9.1959877499999981E-2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9.2611976003215943</v>
      </c>
      <c r="DN99">
        <f t="shared" si="3"/>
        <v>0.31169137356084753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62.69</v>
      </c>
      <c r="DN3">
        <v>2.3100000000000023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62.69</v>
      </c>
      <c r="DN4">
        <v>2.3100000000000023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61.000000000000007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58.83</v>
      </c>
      <c r="DN5">
        <v>2.1700000000000088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61.000000000000007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58.83</v>
      </c>
      <c r="DN6">
        <v>2.1700000000000088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57.87</v>
      </c>
      <c r="DN7">
        <v>2.1300000000000026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54.98</v>
      </c>
      <c r="DN8">
        <v>2.0200000000000031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55.94</v>
      </c>
      <c r="DN9">
        <v>2.0600000000000023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56.91</v>
      </c>
      <c r="DN10">
        <v>2.0900000000000034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55.94</v>
      </c>
      <c r="DN11">
        <v>2.0600000000000023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54.98</v>
      </c>
      <c r="DN12">
        <v>2.0200000000000031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54.01</v>
      </c>
      <c r="DN13">
        <v>1.990000000000002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54.98</v>
      </c>
      <c r="DN14">
        <v>2.0200000000000031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54.98</v>
      </c>
      <c r="DN15">
        <v>2.0200000000000031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54.01</v>
      </c>
      <c r="DN16">
        <v>1.990000000000002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54.01</v>
      </c>
      <c r="DN17">
        <v>1.990000000000002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54.01</v>
      </c>
      <c r="DN18">
        <v>1.990000000000002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54.98</v>
      </c>
      <c r="DN19">
        <v>2.0200000000000031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54.98</v>
      </c>
      <c r="DN20">
        <v>2.0200000000000031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56.91</v>
      </c>
      <c r="DN21">
        <v>2.0900000000000034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56.91</v>
      </c>
      <c r="DN22">
        <v>2.0900000000000034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61.000000000000007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58.83</v>
      </c>
      <c r="DN23">
        <v>2.1700000000000088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61.73</v>
      </c>
      <c r="DN24">
        <v>2.2700000000000031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63.66</v>
      </c>
      <c r="DN25">
        <v>2.3400000000000034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67.52</v>
      </c>
      <c r="DN26">
        <v>2.480000000000004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71.37</v>
      </c>
      <c r="DN27">
        <v>2.6299999999999955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79.09</v>
      </c>
      <c r="DN28">
        <v>2.9099999999999966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83.91</v>
      </c>
      <c r="DN29">
        <v>3.0900000000000034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86.8</v>
      </c>
      <c r="DN30">
        <v>3.2000000000000028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92.06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88.79</v>
      </c>
      <c r="DN31">
        <v>3.269999999999996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90.66</v>
      </c>
      <c r="DN32">
        <v>3.3400000000000034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99.000000000000014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95.49</v>
      </c>
      <c r="DN33">
        <v>3.5100000000000193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96.45</v>
      </c>
      <c r="DN34">
        <v>3.5499999999999972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99.34</v>
      </c>
      <c r="DN35">
        <v>3.6599999999999966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106.1</v>
      </c>
      <c r="DN36">
        <v>3.9000000000000057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114.78</v>
      </c>
      <c r="DN37">
        <v>4.2199999999999989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124.68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120.25</v>
      </c>
      <c r="DN38">
        <v>4.4300000000000068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113.46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109.43</v>
      </c>
      <c r="DN39">
        <v>4.0299999999999869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99.34</v>
      </c>
      <c r="DN40">
        <v>3.6599999999999966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99.34</v>
      </c>
      <c r="DN41">
        <v>3.6599999999999966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96.45</v>
      </c>
      <c r="DN42">
        <v>3.5499999999999972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100.31</v>
      </c>
      <c r="DN43">
        <v>3.6899999999999977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105.99999999999999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102.24</v>
      </c>
      <c r="DN44">
        <v>3.7599999999999909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105.00000000000001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101.27</v>
      </c>
      <c r="DN45">
        <v>3.7300000000000182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107.06</v>
      </c>
      <c r="DN46">
        <v>3.9399999999999977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104.17</v>
      </c>
      <c r="DN47">
        <v>3.8299999999999983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104.17</v>
      </c>
      <c r="DN48">
        <v>3.8299999999999983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105.99999999999999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102.24</v>
      </c>
      <c r="DN49">
        <v>3.7599999999999909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105.00000000000001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101.27</v>
      </c>
      <c r="DN50">
        <v>3.7300000000000182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105.00000000000001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101.27</v>
      </c>
      <c r="DN51">
        <v>3.7300000000000182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105.00000000000001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101.27</v>
      </c>
      <c r="DN52">
        <v>3.7300000000000182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103.2</v>
      </c>
      <c r="DN53">
        <v>3.7999999999999972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100.31</v>
      </c>
      <c r="DN54">
        <v>3.6899999999999977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105.00000000000001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101.27</v>
      </c>
      <c r="DN55">
        <v>3.7300000000000182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100.31</v>
      </c>
      <c r="DN56">
        <v>3.6899999999999977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99.34</v>
      </c>
      <c r="DN57">
        <v>3.6599999999999966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97.41</v>
      </c>
      <c r="DN58">
        <v>3.5900000000000034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96.45</v>
      </c>
      <c r="DN59">
        <v>3.5499999999999972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96.45</v>
      </c>
      <c r="DN60">
        <v>3.5499999999999972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97.41</v>
      </c>
      <c r="DN61">
        <v>3.5900000000000034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96.45</v>
      </c>
      <c r="DN62">
        <v>3.5499999999999972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97.41</v>
      </c>
      <c r="DN63">
        <v>3.5900000000000034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96.45</v>
      </c>
      <c r="DN64">
        <v>3.5499999999999972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100.31</v>
      </c>
      <c r="DN65">
        <v>3.6899999999999977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97.41</v>
      </c>
      <c r="DN66">
        <v>3.5900000000000034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96.45</v>
      </c>
      <c r="DN67">
        <v>3.5499999999999972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94.52</v>
      </c>
      <c r="DN68">
        <v>3.480000000000004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94.52</v>
      </c>
      <c r="DN69">
        <v>3.480000000000004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104.17</v>
      </c>
      <c r="DN70">
        <v>3.8299999999999983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123.46</v>
      </c>
      <c r="DN71">
        <v>4.5400000000000063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125.38</v>
      </c>
      <c r="DN72">
        <v>4.6200000000000045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126.35</v>
      </c>
      <c r="DN73">
        <v>4.6500000000000057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125.38</v>
      </c>
      <c r="DN74">
        <v>4.6200000000000045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124.42</v>
      </c>
      <c r="DN75">
        <v>4.5799999999999983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120.56</v>
      </c>
      <c r="DN76">
        <v>4.4399999999999977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116.7</v>
      </c>
      <c r="DN77">
        <v>4.2999999999999972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116.7</v>
      </c>
      <c r="DN78">
        <v>4.2999999999999972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113.81</v>
      </c>
      <c r="DN79">
        <v>4.1899999999999977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111.88</v>
      </c>
      <c r="DN80">
        <v>4.1200000000000045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108.99</v>
      </c>
      <c r="DN81">
        <v>4.0100000000000051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107.06</v>
      </c>
      <c r="DN82">
        <v>3.9399999999999977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100.31</v>
      </c>
      <c r="DN83">
        <v>3.6899999999999977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96.45</v>
      </c>
      <c r="DN84">
        <v>3.5499999999999972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94.52</v>
      </c>
      <c r="DN85">
        <v>3.480000000000004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89.7</v>
      </c>
      <c r="DN86">
        <v>3.2999999999999972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87.77</v>
      </c>
      <c r="DN87">
        <v>3.230000000000004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86.8</v>
      </c>
      <c r="DN88">
        <v>3.2000000000000028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82.95</v>
      </c>
      <c r="DN89">
        <v>3.0499999999999972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81.98</v>
      </c>
      <c r="DN90">
        <v>3.019999999999996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78.12</v>
      </c>
      <c r="DN91">
        <v>2.8799999999999955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75.23</v>
      </c>
      <c r="DN92">
        <v>2.769999999999996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72.34</v>
      </c>
      <c r="DN93">
        <v>2.6599999999999966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72.34</v>
      </c>
      <c r="DN94">
        <v>2.6599999999999966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69.44</v>
      </c>
      <c r="DN95">
        <v>2.5600000000000023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68.48</v>
      </c>
      <c r="DN96">
        <v>2.519999999999996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65.59</v>
      </c>
      <c r="DN97">
        <v>2.4099999999999966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64.62</v>
      </c>
      <c r="DN98">
        <v>2.3799999999999955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2.1828000000000003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2.1053025000000005</v>
      </c>
      <c r="DN99">
        <f t="shared" si="3"/>
        <v>7.7497500000000052E-2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19.290037000000002</v>
      </c>
      <c r="DN3">
        <v>0.71000099999999833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18.762269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18.096208000000001</v>
      </c>
      <c r="DN4">
        <v>0.66606099999999913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17.331171000000001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16.715914000000001</v>
      </c>
      <c r="DN5">
        <v>0.61525699999999972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16.482675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15.897539999999999</v>
      </c>
      <c r="DN6">
        <v>0.58513500000000107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16.927886999999998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16.326947000000001</v>
      </c>
      <c r="DN7">
        <v>0.60093999999999781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15.682276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15.125555</v>
      </c>
      <c r="DN8">
        <v>0.55672099999999958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16.262996000000001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15.68566</v>
      </c>
      <c r="DN9">
        <v>0.57733600000000074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14.959251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14.428198</v>
      </c>
      <c r="DN10">
        <v>0.531053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14.471057</v>
      </c>
      <c r="DN11">
        <v>0.5326310000000003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16.490829999999999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15.905405999999999</v>
      </c>
      <c r="DN12">
        <v>0.58542399999999972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14.815690999999999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14.289733999999999</v>
      </c>
      <c r="DN13">
        <v>0.52595700000000001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14.458518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13.945240999999999</v>
      </c>
      <c r="DN14">
        <v>0.51327700000000043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15.700887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15.143506</v>
      </c>
      <c r="DN15">
        <v>0.55738099999999946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16.16262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15.588846999999999</v>
      </c>
      <c r="DN16">
        <v>0.57377300000000098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17.657184999999998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17.030355</v>
      </c>
      <c r="DN17">
        <v>0.62682999999999822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17.718979999999998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17.089956000000001</v>
      </c>
      <c r="DN18">
        <v>0.62902399999999759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19.857733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19.152782999999999</v>
      </c>
      <c r="DN19">
        <v>0.70495000000000019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19.290037000000002</v>
      </c>
      <c r="DN20">
        <v>0.71000099999999833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19.290037000000002</v>
      </c>
      <c r="DN21">
        <v>0.71000099999999833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19.290037000000002</v>
      </c>
      <c r="DN22">
        <v>0.71000099999999833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19.290037000000002</v>
      </c>
      <c r="DN23">
        <v>0.71000099999999833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19.290037000000002</v>
      </c>
      <c r="DN24">
        <v>0.71000099999999833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19.290037000000002</v>
      </c>
      <c r="DN25">
        <v>0.71000099999999833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19.290037000000002</v>
      </c>
      <c r="DN26">
        <v>0.71000099999999833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19.290037000000002</v>
      </c>
      <c r="DN27">
        <v>0.71000099999999833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19.290037000000002</v>
      </c>
      <c r="DN28">
        <v>0.71000099999999833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19.290037000000002</v>
      </c>
      <c r="DN29">
        <v>0.71000099999999833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19.290037000000002</v>
      </c>
      <c r="DN30">
        <v>0.71000099999999833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19.290037000000002</v>
      </c>
      <c r="DN31">
        <v>0.71000099999999833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19.290037000000002</v>
      </c>
      <c r="DN32">
        <v>0.71000099999999833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19.203717000000001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18.521985000000001</v>
      </c>
      <c r="DN33">
        <v>0.68173200000000023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19.290037000000002</v>
      </c>
      <c r="DN34">
        <v>0.71000099999999833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19.290037000000002</v>
      </c>
      <c r="DN35">
        <v>0.71000099999999833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19.290037000000002</v>
      </c>
      <c r="DN36">
        <v>0.71000099999999833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19.290037000000002</v>
      </c>
      <c r="DN37">
        <v>0.71000099999999833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19.290037000000002</v>
      </c>
      <c r="DN38">
        <v>0.71000099999999833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19.290037000000002</v>
      </c>
      <c r="DN39">
        <v>0.71000099999999833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19.290037000000002</v>
      </c>
      <c r="DN40">
        <v>0.71000099999999833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19.290037000000002</v>
      </c>
      <c r="DN41">
        <v>0.71000099999999833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19.290037000000002</v>
      </c>
      <c r="DN42">
        <v>0.71000099999999833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19.290037000000002</v>
      </c>
      <c r="DN43">
        <v>0.71000099999999833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19.290037000000002</v>
      </c>
      <c r="DN44">
        <v>0.71000099999999833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19.290037000000002</v>
      </c>
      <c r="DN45">
        <v>0.71000099999999833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18.902063999999999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18.231041000000001</v>
      </c>
      <c r="DN46">
        <v>0.67102299999999815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19.011641999999998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18.336728999999998</v>
      </c>
      <c r="DN47">
        <v>0.6749130000000001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18.097797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17.455324999999998</v>
      </c>
      <c r="DN48">
        <v>0.64247200000000149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18.433430999999999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17.779043999999999</v>
      </c>
      <c r="DN49">
        <v>0.65438699999999983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19.691275000000001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18.992235000000001</v>
      </c>
      <c r="DN50">
        <v>0.69904000000000011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19.290037000000002</v>
      </c>
      <c r="DN51">
        <v>0.71000099999999833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19.290037000000002</v>
      </c>
      <c r="DN52">
        <v>0.71000099999999833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19.290037000000002</v>
      </c>
      <c r="DN53">
        <v>0.71000099999999833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19.290037000000002</v>
      </c>
      <c r="DN54">
        <v>0.71000099999999833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19.290037000000002</v>
      </c>
      <c r="DN55">
        <v>0.71000099999999833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19.290037000000002</v>
      </c>
      <c r="DN56">
        <v>0.71000099999999833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19.290037000000002</v>
      </c>
      <c r="DN57">
        <v>0.71000099999999833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19.290037000000002</v>
      </c>
      <c r="DN58">
        <v>0.71000099999999833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19.290037000000002</v>
      </c>
      <c r="DN59">
        <v>0.71000099999999833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19.290037000000002</v>
      </c>
      <c r="DN60">
        <v>0.71000099999999833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19.290037000000002</v>
      </c>
      <c r="DN61">
        <v>0.71000099999999833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19.290037000000002</v>
      </c>
      <c r="DN62">
        <v>0.71000099999999833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19.290037000000002</v>
      </c>
      <c r="DN63">
        <v>0.71000099999999833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19.290037000000002</v>
      </c>
      <c r="DN64">
        <v>0.71000099999999833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19.290037000000002</v>
      </c>
      <c r="DN65">
        <v>0.71000099999999833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19.290037000000002</v>
      </c>
      <c r="DN66">
        <v>0.71000099999999833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19.290037000000002</v>
      </c>
      <c r="DN67">
        <v>0.71000099999999833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19.290037000000002</v>
      </c>
      <c r="DN68">
        <v>0.71000099999999833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19.290037000000002</v>
      </c>
      <c r="DN69">
        <v>0.71000099999999833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19.290037000000002</v>
      </c>
      <c r="DN70">
        <v>0.71000099999999833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19.290037000000002</v>
      </c>
      <c r="DN71">
        <v>0.71000099999999833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19.290037000000002</v>
      </c>
      <c r="DN72">
        <v>0.71000099999999833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19.290037000000002</v>
      </c>
      <c r="DN73">
        <v>0.71000099999999833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19.290037000000002</v>
      </c>
      <c r="DN74">
        <v>0.71000099999999833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19.290037000000002</v>
      </c>
      <c r="DN75">
        <v>0.71000099999999833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19.290037000000002</v>
      </c>
      <c r="DN76">
        <v>0.71000099999999833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19.290037000000002</v>
      </c>
      <c r="DN77">
        <v>0.71000099999999833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19.290037000000002</v>
      </c>
      <c r="DN78">
        <v>0.71000099999999833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19.290037000000002</v>
      </c>
      <c r="DN79">
        <v>0.71000099999999833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19.290037000000002</v>
      </c>
      <c r="DN80">
        <v>0.71000099999999833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19.290037000000002</v>
      </c>
      <c r="DN81">
        <v>0.71000099999999833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19.290037000000002</v>
      </c>
      <c r="DN82">
        <v>0.71000099999999833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19.290037000000002</v>
      </c>
      <c r="DN83">
        <v>0.71000099999999833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19.290037000000002</v>
      </c>
      <c r="DN84">
        <v>0.71000099999999833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19.290037000000002</v>
      </c>
      <c r="DN85">
        <v>0.71000099999999833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19.290037000000002</v>
      </c>
      <c r="DN86">
        <v>0.71000099999999833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19.290037000000002</v>
      </c>
      <c r="DN87">
        <v>0.71000099999999833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19.290037000000002</v>
      </c>
      <c r="DN88">
        <v>0.71000099999999833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19.290037000000002</v>
      </c>
      <c r="DN89">
        <v>0.71000099999999833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19.290037000000002</v>
      </c>
      <c r="DN90">
        <v>0.71000099999999833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19.290037000000002</v>
      </c>
      <c r="DN91">
        <v>0.71000099999999833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19.290037000000002</v>
      </c>
      <c r="DN92">
        <v>0.71000099999999833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19.290037000000002</v>
      </c>
      <c r="DN93">
        <v>0.71000099999999833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19.290037000000002</v>
      </c>
      <c r="DN94">
        <v>0.71000099999999833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19.290037000000002</v>
      </c>
      <c r="DN95">
        <v>0.71000099999999833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19.290037000000002</v>
      </c>
      <c r="DN96">
        <v>0.71000099999999833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19.290037000000002</v>
      </c>
      <c r="DN97">
        <v>0.71000099999999833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19.290037000000002</v>
      </c>
      <c r="DN98">
        <v>0.71000099999999833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0.46440434874999914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0.44791800099999973</v>
      </c>
      <c r="DN99">
        <f t="shared" si="3"/>
        <v>1.648634774999997E-2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245.76</v>
      </c>
      <c r="L3" s="196">
        <v>0.96</v>
      </c>
      <c r="M3" s="196">
        <v>61.5</v>
      </c>
      <c r="N3" s="196">
        <v>50.04</v>
      </c>
      <c r="O3" s="196">
        <v>70.69</v>
      </c>
      <c r="P3" s="196">
        <v>26.09</v>
      </c>
      <c r="Q3" s="196">
        <v>3.86</v>
      </c>
      <c r="R3" s="196">
        <v>7.72</v>
      </c>
      <c r="S3" s="196">
        <v>4.82</v>
      </c>
      <c r="T3" s="196">
        <v>0</v>
      </c>
      <c r="U3" s="196">
        <v>54.29</v>
      </c>
      <c r="V3" s="196">
        <v>8.7799999999999994</v>
      </c>
      <c r="W3" s="196">
        <v>19.149999999999999</v>
      </c>
      <c r="X3" s="196">
        <v>23.73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117.89</v>
      </c>
      <c r="AQ3" s="196">
        <v>38.21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245.76</v>
      </c>
      <c r="L4" s="196">
        <v>0.96</v>
      </c>
      <c r="M4" s="196">
        <v>61.5</v>
      </c>
      <c r="N4" s="196">
        <v>50.04</v>
      </c>
      <c r="O4" s="196">
        <v>70.69</v>
      </c>
      <c r="P4" s="196">
        <v>26.09</v>
      </c>
      <c r="Q4" s="196">
        <v>3.86</v>
      </c>
      <c r="R4" s="196">
        <v>7.72</v>
      </c>
      <c r="S4" s="196">
        <v>4.82</v>
      </c>
      <c r="T4" s="196">
        <v>0</v>
      </c>
      <c r="U4" s="196">
        <v>55.3</v>
      </c>
      <c r="V4" s="196">
        <v>8.7799999999999994</v>
      </c>
      <c r="W4" s="196">
        <v>19.149999999999999</v>
      </c>
      <c r="X4" s="196">
        <v>23.73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117.89</v>
      </c>
      <c r="AQ4" s="196">
        <v>38.21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245.76</v>
      </c>
      <c r="L5" s="196">
        <v>0.96</v>
      </c>
      <c r="M5" s="196">
        <v>61.5</v>
      </c>
      <c r="N5" s="196">
        <v>50.04</v>
      </c>
      <c r="O5" s="196">
        <v>70.69</v>
      </c>
      <c r="P5" s="196">
        <v>26.09</v>
      </c>
      <c r="Q5" s="196">
        <v>3.86</v>
      </c>
      <c r="R5" s="196">
        <v>7.72</v>
      </c>
      <c r="S5" s="196">
        <v>4.82</v>
      </c>
      <c r="T5" s="196">
        <v>0</v>
      </c>
      <c r="U5" s="196">
        <v>56.68</v>
      </c>
      <c r="V5" s="196">
        <v>8.7799999999999994</v>
      </c>
      <c r="W5" s="196">
        <v>19.149999999999999</v>
      </c>
      <c r="X5" s="196">
        <v>22.89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117.89</v>
      </c>
      <c r="AQ5" s="196">
        <v>38.21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245.76</v>
      </c>
      <c r="L6" s="196">
        <v>0.96</v>
      </c>
      <c r="M6" s="196">
        <v>61.5</v>
      </c>
      <c r="N6" s="196">
        <v>50.04</v>
      </c>
      <c r="O6" s="196">
        <v>70.69</v>
      </c>
      <c r="P6" s="196">
        <v>26.09</v>
      </c>
      <c r="Q6" s="196">
        <v>3.86</v>
      </c>
      <c r="R6" s="196">
        <v>7.72</v>
      </c>
      <c r="S6" s="196">
        <v>4.82</v>
      </c>
      <c r="T6" s="196">
        <v>0</v>
      </c>
      <c r="U6" s="196">
        <v>57.83</v>
      </c>
      <c r="V6" s="196">
        <v>8.7799999999999994</v>
      </c>
      <c r="W6" s="196">
        <v>19.149999999999999</v>
      </c>
      <c r="X6" s="196">
        <v>22.89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117.89</v>
      </c>
      <c r="AQ6" s="196">
        <v>38.21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195</v>
      </c>
      <c r="L7" s="196">
        <v>0.96</v>
      </c>
      <c r="M7" s="196">
        <v>61.5</v>
      </c>
      <c r="N7" s="196">
        <v>50.04</v>
      </c>
      <c r="O7" s="196">
        <v>70.69</v>
      </c>
      <c r="P7" s="196">
        <v>26.09</v>
      </c>
      <c r="Q7" s="196">
        <v>3.86</v>
      </c>
      <c r="R7" s="196">
        <v>7.72</v>
      </c>
      <c r="S7" s="196">
        <v>4.82</v>
      </c>
      <c r="T7" s="196">
        <v>0</v>
      </c>
      <c r="U7" s="196">
        <v>59.41</v>
      </c>
      <c r="V7" s="196">
        <v>8.7799999999999994</v>
      </c>
      <c r="W7" s="196">
        <v>19.149999999999999</v>
      </c>
      <c r="X7" s="196">
        <v>22.89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117.89</v>
      </c>
      <c r="AQ7" s="196">
        <v>38.21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140</v>
      </c>
      <c r="L8" s="196">
        <v>0.96</v>
      </c>
      <c r="M8" s="196">
        <v>61.5</v>
      </c>
      <c r="N8" s="196">
        <v>50.04</v>
      </c>
      <c r="O8" s="196">
        <v>70.69</v>
      </c>
      <c r="P8" s="196">
        <v>26.09</v>
      </c>
      <c r="Q8" s="196">
        <v>3.86</v>
      </c>
      <c r="R8" s="196">
        <v>7.72</v>
      </c>
      <c r="S8" s="196">
        <v>4.82</v>
      </c>
      <c r="T8" s="196">
        <v>0</v>
      </c>
      <c r="U8" s="196">
        <v>60.4</v>
      </c>
      <c r="V8" s="196">
        <v>8.7799999999999994</v>
      </c>
      <c r="W8" s="196">
        <v>19.149999999999999</v>
      </c>
      <c r="X8" s="196">
        <v>22.89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117.89</v>
      </c>
      <c r="AQ8" s="196">
        <v>38.21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135.03</v>
      </c>
      <c r="L9" s="196">
        <v>0.96</v>
      </c>
      <c r="M9" s="196">
        <v>61.5</v>
      </c>
      <c r="N9" s="196">
        <v>50.04</v>
      </c>
      <c r="O9" s="196">
        <v>70.69</v>
      </c>
      <c r="P9" s="196">
        <v>26.09</v>
      </c>
      <c r="Q9" s="196">
        <v>3.86</v>
      </c>
      <c r="R9" s="196">
        <v>7.72</v>
      </c>
      <c r="S9" s="196">
        <v>4.82</v>
      </c>
      <c r="T9" s="196">
        <v>0</v>
      </c>
      <c r="U9" s="196">
        <v>60.52</v>
      </c>
      <c r="V9" s="196">
        <v>8.7799999999999994</v>
      </c>
      <c r="W9" s="196">
        <v>19.149999999999999</v>
      </c>
      <c r="X9" s="196">
        <v>22.89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117.89</v>
      </c>
      <c r="AQ9" s="196">
        <v>38.21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135.03</v>
      </c>
      <c r="L10" s="196">
        <v>0.96</v>
      </c>
      <c r="M10" s="196">
        <v>61.5</v>
      </c>
      <c r="N10" s="196">
        <v>50.04</v>
      </c>
      <c r="O10" s="196">
        <v>70.69</v>
      </c>
      <c r="P10" s="196">
        <v>26.09</v>
      </c>
      <c r="Q10" s="196">
        <v>3.86</v>
      </c>
      <c r="R10" s="196">
        <v>7.72</v>
      </c>
      <c r="S10" s="196">
        <v>4.82</v>
      </c>
      <c r="T10" s="196">
        <v>0</v>
      </c>
      <c r="U10" s="196">
        <v>60.52</v>
      </c>
      <c r="V10" s="196">
        <v>8.7799999999999994</v>
      </c>
      <c r="W10" s="196">
        <v>19.149999999999999</v>
      </c>
      <c r="X10" s="196">
        <v>22.89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117.89</v>
      </c>
      <c r="AQ10" s="196">
        <v>38.21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135.03</v>
      </c>
      <c r="L11" s="196">
        <v>0.93</v>
      </c>
      <c r="M11" s="196">
        <v>61.5</v>
      </c>
      <c r="N11" s="196">
        <v>50.04</v>
      </c>
      <c r="O11" s="196">
        <v>70.69</v>
      </c>
      <c r="P11" s="196">
        <v>26.09</v>
      </c>
      <c r="Q11" s="196">
        <v>3.72</v>
      </c>
      <c r="R11" s="196">
        <v>4.82</v>
      </c>
      <c r="S11" s="196">
        <v>4.6500000000000004</v>
      </c>
      <c r="T11" s="196">
        <v>0</v>
      </c>
      <c r="U11" s="196">
        <v>60.52</v>
      </c>
      <c r="V11" s="196">
        <v>3</v>
      </c>
      <c r="W11" s="196">
        <v>19.149999999999999</v>
      </c>
      <c r="X11" s="196">
        <v>22.89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117.89</v>
      </c>
      <c r="AQ11" s="196">
        <v>38.21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135.03</v>
      </c>
      <c r="L12" s="196">
        <v>0.93</v>
      </c>
      <c r="M12" s="196">
        <v>61.5</v>
      </c>
      <c r="N12" s="196">
        <v>50.04</v>
      </c>
      <c r="O12" s="196">
        <v>70.69</v>
      </c>
      <c r="P12" s="196">
        <v>26.09</v>
      </c>
      <c r="Q12" s="196">
        <v>3.72</v>
      </c>
      <c r="R12" s="196">
        <v>4.82</v>
      </c>
      <c r="S12" s="196">
        <v>4.6500000000000004</v>
      </c>
      <c r="T12" s="196">
        <v>0</v>
      </c>
      <c r="U12" s="196">
        <v>60.52</v>
      </c>
      <c r="V12" s="196">
        <v>2.89</v>
      </c>
      <c r="W12" s="196">
        <v>19.149999999999999</v>
      </c>
      <c r="X12" s="196">
        <v>22.89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117.89</v>
      </c>
      <c r="AQ12" s="196">
        <v>38.21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135.03</v>
      </c>
      <c r="L13" s="196">
        <v>0.93</v>
      </c>
      <c r="M13" s="196">
        <v>61.5</v>
      </c>
      <c r="N13" s="196">
        <v>50.04</v>
      </c>
      <c r="O13" s="196">
        <v>70.69</v>
      </c>
      <c r="P13" s="196">
        <v>26.09</v>
      </c>
      <c r="Q13" s="196">
        <v>3.72</v>
      </c>
      <c r="R13" s="196">
        <v>4.82</v>
      </c>
      <c r="S13" s="196">
        <v>4.6500000000000004</v>
      </c>
      <c r="T13" s="196">
        <v>0</v>
      </c>
      <c r="U13" s="196">
        <v>60.52</v>
      </c>
      <c r="V13" s="196">
        <v>2.89</v>
      </c>
      <c r="W13" s="196">
        <v>4.82</v>
      </c>
      <c r="X13" s="196">
        <v>22.89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107.06</v>
      </c>
      <c r="AQ13" s="196">
        <v>13.76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135.03</v>
      </c>
      <c r="L14" s="196">
        <v>0.93</v>
      </c>
      <c r="M14" s="196">
        <v>61.5</v>
      </c>
      <c r="N14" s="196">
        <v>50.04</v>
      </c>
      <c r="O14" s="196">
        <v>70.69</v>
      </c>
      <c r="P14" s="196">
        <v>26.09</v>
      </c>
      <c r="Q14" s="196">
        <v>3.72</v>
      </c>
      <c r="R14" s="196">
        <v>4.82</v>
      </c>
      <c r="S14" s="196">
        <v>4.6500000000000004</v>
      </c>
      <c r="T14" s="196">
        <v>0</v>
      </c>
      <c r="U14" s="196">
        <v>60.52</v>
      </c>
      <c r="V14" s="196">
        <v>2.89</v>
      </c>
      <c r="W14" s="196">
        <v>4.82</v>
      </c>
      <c r="X14" s="196">
        <v>22.89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104.17</v>
      </c>
      <c r="AQ14" s="196">
        <v>13.5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135.03</v>
      </c>
      <c r="L15" s="196">
        <v>0.93</v>
      </c>
      <c r="M15" s="196">
        <v>81.5</v>
      </c>
      <c r="N15" s="196">
        <v>50.04</v>
      </c>
      <c r="O15" s="196">
        <v>70.69</v>
      </c>
      <c r="P15" s="196">
        <v>26.09</v>
      </c>
      <c r="Q15" s="196">
        <v>3.72</v>
      </c>
      <c r="R15" s="196">
        <v>4.82</v>
      </c>
      <c r="S15" s="196">
        <v>4.6500000000000004</v>
      </c>
      <c r="T15" s="196">
        <v>0</v>
      </c>
      <c r="U15" s="196">
        <v>60.52</v>
      </c>
      <c r="V15" s="196">
        <v>2.89</v>
      </c>
      <c r="W15" s="196">
        <v>4.82</v>
      </c>
      <c r="X15" s="196">
        <v>22.89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93.56</v>
      </c>
      <c r="AQ15" s="196">
        <v>13.5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135.03</v>
      </c>
      <c r="L16" s="196">
        <v>0.93</v>
      </c>
      <c r="M16" s="196">
        <v>81.5</v>
      </c>
      <c r="N16" s="196">
        <v>50.04</v>
      </c>
      <c r="O16" s="196">
        <v>70.69</v>
      </c>
      <c r="P16" s="196">
        <v>26.09</v>
      </c>
      <c r="Q16" s="196">
        <v>3.72</v>
      </c>
      <c r="R16" s="196">
        <v>4.82</v>
      </c>
      <c r="S16" s="196">
        <v>4.6500000000000004</v>
      </c>
      <c r="T16" s="196">
        <v>0</v>
      </c>
      <c r="U16" s="196">
        <v>60.52</v>
      </c>
      <c r="V16" s="196">
        <v>2.89</v>
      </c>
      <c r="W16" s="196">
        <v>4.82</v>
      </c>
      <c r="X16" s="196">
        <v>22.89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78.13</v>
      </c>
      <c r="AQ16" s="196">
        <v>13.5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135.03</v>
      </c>
      <c r="L17" s="196">
        <v>0.93</v>
      </c>
      <c r="M17" s="196">
        <v>81.5</v>
      </c>
      <c r="N17" s="196">
        <v>50.04</v>
      </c>
      <c r="O17" s="196">
        <v>70.69</v>
      </c>
      <c r="P17" s="196">
        <v>26.09</v>
      </c>
      <c r="Q17" s="196">
        <v>3.72</v>
      </c>
      <c r="R17" s="196">
        <v>4.82</v>
      </c>
      <c r="S17" s="196">
        <v>4.6500000000000004</v>
      </c>
      <c r="T17" s="196">
        <v>0</v>
      </c>
      <c r="U17" s="196">
        <v>60.52</v>
      </c>
      <c r="V17" s="196">
        <v>2.89</v>
      </c>
      <c r="W17" s="196">
        <v>4.82</v>
      </c>
      <c r="X17" s="196">
        <v>22.89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74.27</v>
      </c>
      <c r="AQ17" s="196">
        <v>13.5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135.03</v>
      </c>
      <c r="L18" s="196">
        <v>0.93</v>
      </c>
      <c r="M18" s="196">
        <v>81.5</v>
      </c>
      <c r="N18" s="196">
        <v>50.04</v>
      </c>
      <c r="O18" s="196">
        <v>70.69</v>
      </c>
      <c r="P18" s="196">
        <v>26.09</v>
      </c>
      <c r="Q18" s="196">
        <v>3.72</v>
      </c>
      <c r="R18" s="196">
        <v>4.82</v>
      </c>
      <c r="S18" s="196">
        <v>4.6500000000000004</v>
      </c>
      <c r="T18" s="196">
        <v>0</v>
      </c>
      <c r="U18" s="196">
        <v>60.52</v>
      </c>
      <c r="V18" s="196">
        <v>2.89</v>
      </c>
      <c r="W18" s="196">
        <v>4.82</v>
      </c>
      <c r="X18" s="196">
        <v>22.89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94.52</v>
      </c>
      <c r="AQ18" s="196">
        <v>13.5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135.03</v>
      </c>
      <c r="L19" s="196">
        <v>0.93</v>
      </c>
      <c r="M19" s="196">
        <v>81.5</v>
      </c>
      <c r="N19" s="196">
        <v>50.04</v>
      </c>
      <c r="O19" s="196">
        <v>70.69</v>
      </c>
      <c r="P19" s="196">
        <v>26.09</v>
      </c>
      <c r="Q19" s="196">
        <v>3.72</v>
      </c>
      <c r="R19" s="196">
        <v>4.82</v>
      </c>
      <c r="S19" s="196">
        <v>4.6500000000000004</v>
      </c>
      <c r="T19" s="196">
        <v>0</v>
      </c>
      <c r="U19" s="196">
        <v>60.52</v>
      </c>
      <c r="V19" s="196">
        <v>2.89</v>
      </c>
      <c r="W19" s="196">
        <v>19.149999999999999</v>
      </c>
      <c r="X19" s="196">
        <v>22.89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117.89</v>
      </c>
      <c r="AQ19" s="196">
        <v>13.5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135.03</v>
      </c>
      <c r="L20" s="196">
        <v>0.93</v>
      </c>
      <c r="M20" s="196">
        <v>81.5</v>
      </c>
      <c r="N20" s="196">
        <v>50.04</v>
      </c>
      <c r="O20" s="196">
        <v>70.69</v>
      </c>
      <c r="P20" s="196">
        <v>26.09</v>
      </c>
      <c r="Q20" s="196">
        <v>3.72</v>
      </c>
      <c r="R20" s="196">
        <v>4.82</v>
      </c>
      <c r="S20" s="196">
        <v>4.6500000000000004</v>
      </c>
      <c r="T20" s="196">
        <v>0</v>
      </c>
      <c r="U20" s="196">
        <v>60.52</v>
      </c>
      <c r="V20" s="196">
        <v>2.89</v>
      </c>
      <c r="W20" s="196">
        <v>19.149999999999999</v>
      </c>
      <c r="X20" s="196">
        <v>22.89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117.89</v>
      </c>
      <c r="AQ20" s="196">
        <v>33.76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141.78</v>
      </c>
      <c r="L21" s="196">
        <v>0.93</v>
      </c>
      <c r="M21" s="196">
        <v>81.5</v>
      </c>
      <c r="N21" s="196">
        <v>50.04</v>
      </c>
      <c r="O21" s="196">
        <v>70.69</v>
      </c>
      <c r="P21" s="196">
        <v>26.09</v>
      </c>
      <c r="Q21" s="196">
        <v>3.72</v>
      </c>
      <c r="R21" s="196">
        <v>4.82</v>
      </c>
      <c r="S21" s="196">
        <v>4.6500000000000004</v>
      </c>
      <c r="T21" s="196">
        <v>0</v>
      </c>
      <c r="U21" s="196">
        <v>60.52</v>
      </c>
      <c r="V21" s="196">
        <v>8.7799999999999994</v>
      </c>
      <c r="W21" s="196">
        <v>19.149999999999999</v>
      </c>
      <c r="X21" s="196">
        <v>22.89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117.89</v>
      </c>
      <c r="AQ21" s="196">
        <v>38.21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178.43</v>
      </c>
      <c r="L22" s="196">
        <v>0.93</v>
      </c>
      <c r="M22" s="196">
        <v>81.5</v>
      </c>
      <c r="N22" s="196">
        <v>50.04</v>
      </c>
      <c r="O22" s="196">
        <v>70.69</v>
      </c>
      <c r="P22" s="196">
        <v>26.09</v>
      </c>
      <c r="Q22" s="196">
        <v>3.72</v>
      </c>
      <c r="R22" s="196">
        <v>4.82</v>
      </c>
      <c r="S22" s="196">
        <v>4.6500000000000004</v>
      </c>
      <c r="T22" s="196">
        <v>0</v>
      </c>
      <c r="U22" s="196">
        <v>60.52</v>
      </c>
      <c r="V22" s="196">
        <v>8.7799999999999994</v>
      </c>
      <c r="W22" s="196">
        <v>19.149999999999999</v>
      </c>
      <c r="X22" s="196">
        <v>22.89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117.89</v>
      </c>
      <c r="AQ22" s="196">
        <v>38.21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224.85</v>
      </c>
      <c r="L23" s="196">
        <v>0.93</v>
      </c>
      <c r="M23" s="196">
        <v>81.5</v>
      </c>
      <c r="N23" s="196">
        <v>50.04</v>
      </c>
      <c r="O23" s="196">
        <v>70.69</v>
      </c>
      <c r="P23" s="196">
        <v>26.09</v>
      </c>
      <c r="Q23" s="196">
        <v>3.72</v>
      </c>
      <c r="R23" s="196">
        <v>4.82</v>
      </c>
      <c r="S23" s="196">
        <v>4.6500000000000004</v>
      </c>
      <c r="T23" s="196">
        <v>0</v>
      </c>
      <c r="U23" s="196">
        <v>60.52</v>
      </c>
      <c r="V23" s="196">
        <v>8.7799999999999994</v>
      </c>
      <c r="W23" s="196">
        <v>19.149999999999999</v>
      </c>
      <c r="X23" s="196">
        <v>22.89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117.89</v>
      </c>
      <c r="AQ23" s="196">
        <v>38.21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245.76</v>
      </c>
      <c r="L24" s="196">
        <v>0.93</v>
      </c>
      <c r="M24" s="196">
        <v>81.5</v>
      </c>
      <c r="N24" s="196">
        <v>50.04</v>
      </c>
      <c r="O24" s="196">
        <v>70.69</v>
      </c>
      <c r="P24" s="196">
        <v>26.09</v>
      </c>
      <c r="Q24" s="196">
        <v>3.72</v>
      </c>
      <c r="R24" s="196">
        <v>4.82</v>
      </c>
      <c r="S24" s="196">
        <v>4.6500000000000004</v>
      </c>
      <c r="T24" s="196">
        <v>0</v>
      </c>
      <c r="U24" s="196">
        <v>60.52</v>
      </c>
      <c r="V24" s="196">
        <v>8.7799999999999994</v>
      </c>
      <c r="W24" s="196">
        <v>19.149999999999999</v>
      </c>
      <c r="X24" s="196">
        <v>22.89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117.89</v>
      </c>
      <c r="AQ24" s="196">
        <v>38.21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245.76</v>
      </c>
      <c r="L25" s="196">
        <v>0.93</v>
      </c>
      <c r="M25" s="196">
        <v>61.5</v>
      </c>
      <c r="N25" s="196">
        <v>50.04</v>
      </c>
      <c r="O25" s="196">
        <v>70.69</v>
      </c>
      <c r="P25" s="196">
        <v>26.09</v>
      </c>
      <c r="Q25" s="196">
        <v>3.72</v>
      </c>
      <c r="R25" s="196">
        <v>17.96</v>
      </c>
      <c r="S25" s="196">
        <v>4.6500000000000004</v>
      </c>
      <c r="T25" s="196">
        <v>0</v>
      </c>
      <c r="U25" s="196">
        <v>60.52</v>
      </c>
      <c r="V25" s="196">
        <v>8.7799999999999994</v>
      </c>
      <c r="W25" s="196">
        <v>18.77</v>
      </c>
      <c r="X25" s="196">
        <v>22.88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117.89</v>
      </c>
      <c r="AQ25" s="196">
        <v>38.21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245.76</v>
      </c>
      <c r="L26" s="196">
        <v>0.93</v>
      </c>
      <c r="M26" s="196">
        <v>61.5</v>
      </c>
      <c r="N26" s="196">
        <v>50.04</v>
      </c>
      <c r="O26" s="196">
        <v>70.69</v>
      </c>
      <c r="P26" s="196">
        <v>26.09</v>
      </c>
      <c r="Q26" s="196">
        <v>3.72</v>
      </c>
      <c r="R26" s="196">
        <v>7.72</v>
      </c>
      <c r="S26" s="196">
        <v>4.6500000000000004</v>
      </c>
      <c r="T26" s="196">
        <v>0</v>
      </c>
      <c r="U26" s="196">
        <v>60.52</v>
      </c>
      <c r="V26" s="196">
        <v>8.7799999999999994</v>
      </c>
      <c r="W26" s="196">
        <v>19.16</v>
      </c>
      <c r="X26" s="196">
        <v>22.88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117.89</v>
      </c>
      <c r="AQ26" s="196">
        <v>38.21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245.76</v>
      </c>
      <c r="L27" s="196">
        <v>0.93</v>
      </c>
      <c r="M27" s="196">
        <v>61.5</v>
      </c>
      <c r="N27" s="196">
        <v>50.04</v>
      </c>
      <c r="O27" s="196">
        <v>70.69</v>
      </c>
      <c r="P27" s="196">
        <v>26.09</v>
      </c>
      <c r="Q27" s="196">
        <v>3.72</v>
      </c>
      <c r="R27" s="196">
        <v>4.82</v>
      </c>
      <c r="S27" s="196">
        <v>4.6500000000000004</v>
      </c>
      <c r="T27" s="196">
        <v>0</v>
      </c>
      <c r="U27" s="196">
        <v>60.52</v>
      </c>
      <c r="V27" s="196">
        <v>8.7799999999999994</v>
      </c>
      <c r="W27" s="196">
        <v>19.16</v>
      </c>
      <c r="X27" s="196">
        <v>22.88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117.89</v>
      </c>
      <c r="AQ27" s="196">
        <v>38.21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245.76</v>
      </c>
      <c r="L28" s="196">
        <v>0.93</v>
      </c>
      <c r="M28" s="196">
        <v>61.5</v>
      </c>
      <c r="N28" s="196">
        <v>50.04</v>
      </c>
      <c r="O28" s="196">
        <v>70.69</v>
      </c>
      <c r="P28" s="196">
        <v>26.09</v>
      </c>
      <c r="Q28" s="196">
        <v>3.72</v>
      </c>
      <c r="R28" s="196">
        <v>4.82</v>
      </c>
      <c r="S28" s="196">
        <v>4.6500000000000004</v>
      </c>
      <c r="T28" s="196">
        <v>0</v>
      </c>
      <c r="U28" s="196">
        <v>60.52</v>
      </c>
      <c r="V28" s="196">
        <v>8.7799999999999994</v>
      </c>
      <c r="W28" s="196">
        <v>19.16</v>
      </c>
      <c r="X28" s="196">
        <v>22.88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117.89</v>
      </c>
      <c r="AQ28" s="196">
        <v>38.21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245.76</v>
      </c>
      <c r="L29" s="196">
        <v>3.86</v>
      </c>
      <c r="M29" s="196">
        <v>61.5</v>
      </c>
      <c r="N29" s="196">
        <v>50.04</v>
      </c>
      <c r="O29" s="196">
        <v>70.69</v>
      </c>
      <c r="P29" s="196">
        <v>26.09</v>
      </c>
      <c r="Q29" s="196">
        <v>3.72</v>
      </c>
      <c r="R29" s="196">
        <v>17.96</v>
      </c>
      <c r="S29" s="196">
        <v>11.18</v>
      </c>
      <c r="T29" s="196">
        <v>0</v>
      </c>
      <c r="U29" s="196">
        <v>60.52</v>
      </c>
      <c r="V29" s="196">
        <v>8.39</v>
      </c>
      <c r="W29" s="196">
        <v>19.16</v>
      </c>
      <c r="X29" s="196">
        <v>22.88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117.89</v>
      </c>
      <c r="AQ29" s="196">
        <v>38.21</v>
      </c>
      <c r="AR29" s="196">
        <v>4.08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245.76</v>
      </c>
      <c r="L30" s="196">
        <v>3.86</v>
      </c>
      <c r="M30" s="196">
        <v>61.5</v>
      </c>
      <c r="N30" s="196">
        <v>50.04</v>
      </c>
      <c r="O30" s="196">
        <v>70.69</v>
      </c>
      <c r="P30" s="196">
        <v>26.09</v>
      </c>
      <c r="Q30" s="196">
        <v>3.72</v>
      </c>
      <c r="R30" s="196">
        <v>17.96</v>
      </c>
      <c r="S30" s="196">
        <v>11.18</v>
      </c>
      <c r="T30" s="196">
        <v>0</v>
      </c>
      <c r="U30" s="196">
        <v>60.52</v>
      </c>
      <c r="V30" s="196">
        <v>8.7799999999999994</v>
      </c>
      <c r="W30" s="196">
        <v>19.16</v>
      </c>
      <c r="X30" s="196">
        <v>22.88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117.89</v>
      </c>
      <c r="AQ30" s="196">
        <v>38.22</v>
      </c>
      <c r="AR30" s="196">
        <v>12.47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245.76</v>
      </c>
      <c r="L31" s="196">
        <v>3.86</v>
      </c>
      <c r="M31" s="196">
        <v>61.5</v>
      </c>
      <c r="N31" s="196">
        <v>50.04</v>
      </c>
      <c r="O31" s="196">
        <v>70.69</v>
      </c>
      <c r="P31" s="196">
        <v>26.09</v>
      </c>
      <c r="Q31" s="196">
        <v>3.72</v>
      </c>
      <c r="R31" s="196">
        <v>17.96</v>
      </c>
      <c r="S31" s="196">
        <v>11.18</v>
      </c>
      <c r="T31" s="196">
        <v>0</v>
      </c>
      <c r="U31" s="196">
        <v>60.52</v>
      </c>
      <c r="V31" s="196">
        <v>8.7799999999999994</v>
      </c>
      <c r="W31" s="196">
        <v>19.149999999999999</v>
      </c>
      <c r="X31" s="196">
        <v>22.89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117.89</v>
      </c>
      <c r="AQ31" s="196">
        <v>38.22</v>
      </c>
      <c r="AR31" s="196">
        <v>29.01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245.76</v>
      </c>
      <c r="L32" s="196">
        <v>3.86</v>
      </c>
      <c r="M32" s="196">
        <v>61.5</v>
      </c>
      <c r="N32" s="196">
        <v>50.04</v>
      </c>
      <c r="O32" s="196">
        <v>70.69</v>
      </c>
      <c r="P32" s="196">
        <v>26.09</v>
      </c>
      <c r="Q32" s="196">
        <v>3.72</v>
      </c>
      <c r="R32" s="196">
        <v>17.96</v>
      </c>
      <c r="S32" s="196">
        <v>4.6500000000000004</v>
      </c>
      <c r="T32" s="196">
        <v>0</v>
      </c>
      <c r="U32" s="196">
        <v>60.52</v>
      </c>
      <c r="V32" s="196">
        <v>8.7799999999999994</v>
      </c>
      <c r="W32" s="196">
        <v>19.149999999999999</v>
      </c>
      <c r="X32" s="196">
        <v>22.89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117.89</v>
      </c>
      <c r="AQ32" s="196">
        <v>38.22</v>
      </c>
      <c r="AR32" s="196">
        <v>38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245.76</v>
      </c>
      <c r="L33" s="196">
        <v>3.86</v>
      </c>
      <c r="M33" s="196">
        <v>61.5</v>
      </c>
      <c r="N33" s="196">
        <v>50.04</v>
      </c>
      <c r="O33" s="196">
        <v>70.69</v>
      </c>
      <c r="P33" s="196">
        <v>26.09</v>
      </c>
      <c r="Q33" s="196">
        <v>3.72</v>
      </c>
      <c r="R33" s="196">
        <v>17.96</v>
      </c>
      <c r="S33" s="196">
        <v>4.6500000000000004</v>
      </c>
      <c r="T33" s="196">
        <v>0</v>
      </c>
      <c r="U33" s="196">
        <v>60.52</v>
      </c>
      <c r="V33" s="196">
        <v>8.7799999999999994</v>
      </c>
      <c r="W33" s="196">
        <v>19.149999999999999</v>
      </c>
      <c r="X33" s="196">
        <v>22.89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117.89</v>
      </c>
      <c r="AQ33" s="196">
        <v>38.22</v>
      </c>
      <c r="AR33" s="196">
        <v>41.5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245.76</v>
      </c>
      <c r="L34" s="196">
        <v>3.86</v>
      </c>
      <c r="M34" s="196">
        <v>61.5</v>
      </c>
      <c r="N34" s="196">
        <v>50.04</v>
      </c>
      <c r="O34" s="196">
        <v>70.69</v>
      </c>
      <c r="P34" s="196">
        <v>26.09</v>
      </c>
      <c r="Q34" s="196">
        <v>3.72</v>
      </c>
      <c r="R34" s="196">
        <v>17.96</v>
      </c>
      <c r="S34" s="196">
        <v>4.6500000000000004</v>
      </c>
      <c r="T34" s="196">
        <v>0</v>
      </c>
      <c r="U34" s="196">
        <v>60.52</v>
      </c>
      <c r="V34" s="196">
        <v>8.7799999999999994</v>
      </c>
      <c r="W34" s="196">
        <v>19.149999999999999</v>
      </c>
      <c r="X34" s="196">
        <v>22.89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117.89</v>
      </c>
      <c r="AQ34" s="196">
        <v>38.21</v>
      </c>
      <c r="AR34" s="196">
        <v>41.5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245.76</v>
      </c>
      <c r="L35" s="196">
        <v>3.86</v>
      </c>
      <c r="M35" s="196">
        <v>61.5</v>
      </c>
      <c r="N35" s="196">
        <v>50.04</v>
      </c>
      <c r="O35" s="196">
        <v>70.69</v>
      </c>
      <c r="P35" s="196">
        <v>26.09</v>
      </c>
      <c r="Q35" s="196">
        <v>9.24</v>
      </c>
      <c r="R35" s="196">
        <v>17.96</v>
      </c>
      <c r="S35" s="196">
        <v>8.75</v>
      </c>
      <c r="T35" s="196">
        <v>0</v>
      </c>
      <c r="U35" s="196">
        <v>60.52</v>
      </c>
      <c r="V35" s="196">
        <v>8.7799999999999994</v>
      </c>
      <c r="W35" s="196">
        <v>19.149999999999999</v>
      </c>
      <c r="X35" s="196">
        <v>22.89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117.89</v>
      </c>
      <c r="AQ35" s="196">
        <v>38.21</v>
      </c>
      <c r="AR35" s="196">
        <v>42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249.8</v>
      </c>
      <c r="L36" s="196">
        <v>3.86</v>
      </c>
      <c r="M36" s="196">
        <v>61.5</v>
      </c>
      <c r="N36" s="196">
        <v>50.04</v>
      </c>
      <c r="O36" s="196">
        <v>70.69</v>
      </c>
      <c r="P36" s="196">
        <v>26.09</v>
      </c>
      <c r="Q36" s="196">
        <v>9.24</v>
      </c>
      <c r="R36" s="196">
        <v>17.96</v>
      </c>
      <c r="S36" s="196">
        <v>11.18</v>
      </c>
      <c r="T36" s="196">
        <v>0</v>
      </c>
      <c r="U36" s="196">
        <v>60.52</v>
      </c>
      <c r="V36" s="196">
        <v>8.7799999999999994</v>
      </c>
      <c r="W36" s="196">
        <v>19.149999999999999</v>
      </c>
      <c r="X36" s="196">
        <v>22.89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117.89</v>
      </c>
      <c r="AQ36" s="196">
        <v>38.21</v>
      </c>
      <c r="AR36" s="196">
        <v>42.5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245.76</v>
      </c>
      <c r="L37" s="196">
        <v>3.86</v>
      </c>
      <c r="M37" s="196">
        <v>61.5</v>
      </c>
      <c r="N37" s="196">
        <v>50.04</v>
      </c>
      <c r="O37" s="196">
        <v>70.69</v>
      </c>
      <c r="P37" s="196">
        <v>26.09</v>
      </c>
      <c r="Q37" s="196">
        <v>9.24</v>
      </c>
      <c r="R37" s="196">
        <v>17.96</v>
      </c>
      <c r="S37" s="196">
        <v>11.18</v>
      </c>
      <c r="T37" s="196">
        <v>0</v>
      </c>
      <c r="U37" s="196">
        <v>60.52</v>
      </c>
      <c r="V37" s="196">
        <v>8.7799999999999994</v>
      </c>
      <c r="W37" s="196">
        <v>19.149999999999999</v>
      </c>
      <c r="X37" s="196">
        <v>22.89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117.89</v>
      </c>
      <c r="AQ37" s="196">
        <v>38.21</v>
      </c>
      <c r="AR37" s="196">
        <v>45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245.76</v>
      </c>
      <c r="L38" s="196">
        <v>3.86</v>
      </c>
      <c r="M38" s="196">
        <v>61.5</v>
      </c>
      <c r="N38" s="196">
        <v>50.04</v>
      </c>
      <c r="O38" s="196">
        <v>70.69</v>
      </c>
      <c r="P38" s="196">
        <v>26.09</v>
      </c>
      <c r="Q38" s="196">
        <v>9.24</v>
      </c>
      <c r="R38" s="196">
        <v>17.96</v>
      </c>
      <c r="S38" s="196">
        <v>11.18</v>
      </c>
      <c r="T38" s="196">
        <v>0</v>
      </c>
      <c r="U38" s="196">
        <v>60.52</v>
      </c>
      <c r="V38" s="196">
        <v>8.7799999999999994</v>
      </c>
      <c r="W38" s="196">
        <v>19.149999999999999</v>
      </c>
      <c r="X38" s="196">
        <v>22.89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117.89</v>
      </c>
      <c r="AQ38" s="196">
        <v>38.21</v>
      </c>
      <c r="AR38" s="196">
        <v>45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222.88</v>
      </c>
      <c r="L39" s="196">
        <v>3.86</v>
      </c>
      <c r="M39" s="196">
        <v>61.5</v>
      </c>
      <c r="N39" s="196">
        <v>50.04</v>
      </c>
      <c r="O39" s="196">
        <v>70.69</v>
      </c>
      <c r="P39" s="196">
        <v>26.09</v>
      </c>
      <c r="Q39" s="196">
        <v>9.24</v>
      </c>
      <c r="R39" s="196">
        <v>17.96</v>
      </c>
      <c r="S39" s="196">
        <v>11.18</v>
      </c>
      <c r="T39" s="196">
        <v>0</v>
      </c>
      <c r="U39" s="196">
        <v>60.52</v>
      </c>
      <c r="V39" s="196">
        <v>8.7799999999999994</v>
      </c>
      <c r="W39" s="196">
        <v>19.149999999999999</v>
      </c>
      <c r="X39" s="196">
        <v>22.89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117.89</v>
      </c>
      <c r="AQ39" s="196">
        <v>38.21</v>
      </c>
      <c r="AR39" s="196">
        <v>45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238.46</v>
      </c>
      <c r="L40" s="196">
        <v>3.86</v>
      </c>
      <c r="M40" s="196">
        <v>61.5</v>
      </c>
      <c r="N40" s="196">
        <v>50.04</v>
      </c>
      <c r="O40" s="196">
        <v>70.69</v>
      </c>
      <c r="P40" s="196">
        <v>26.09</v>
      </c>
      <c r="Q40" s="196">
        <v>9.24</v>
      </c>
      <c r="R40" s="196">
        <v>17.96</v>
      </c>
      <c r="S40" s="196">
        <v>11.18</v>
      </c>
      <c r="T40" s="196">
        <v>0</v>
      </c>
      <c r="U40" s="196">
        <v>60.52</v>
      </c>
      <c r="V40" s="196">
        <v>8.7799999999999994</v>
      </c>
      <c r="W40" s="196">
        <v>19.149999999999999</v>
      </c>
      <c r="X40" s="196">
        <v>22.89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117.89</v>
      </c>
      <c r="AQ40" s="196">
        <v>38.21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245.76</v>
      </c>
      <c r="L41" s="196">
        <v>3.86</v>
      </c>
      <c r="M41" s="196">
        <v>61.5</v>
      </c>
      <c r="N41" s="196">
        <v>50.04</v>
      </c>
      <c r="O41" s="196">
        <v>70.69</v>
      </c>
      <c r="P41" s="196">
        <v>26.09</v>
      </c>
      <c r="Q41" s="196">
        <v>9.24</v>
      </c>
      <c r="R41" s="196">
        <v>17.96</v>
      </c>
      <c r="S41" s="196">
        <v>11.18</v>
      </c>
      <c r="T41" s="196">
        <v>0</v>
      </c>
      <c r="U41" s="196">
        <v>60.52</v>
      </c>
      <c r="V41" s="196">
        <v>8.7799999999999994</v>
      </c>
      <c r="W41" s="196">
        <v>19.149999999999999</v>
      </c>
      <c r="X41" s="196">
        <v>22.89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117.89</v>
      </c>
      <c r="AQ41" s="196">
        <v>38.21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245.76</v>
      </c>
      <c r="L42" s="196">
        <v>3.86</v>
      </c>
      <c r="M42" s="196">
        <v>61.5</v>
      </c>
      <c r="N42" s="196">
        <v>50.04</v>
      </c>
      <c r="O42" s="196">
        <v>70.69</v>
      </c>
      <c r="P42" s="196">
        <v>26.09</v>
      </c>
      <c r="Q42" s="196">
        <v>9.24</v>
      </c>
      <c r="R42" s="196">
        <v>17.96</v>
      </c>
      <c r="S42" s="196">
        <v>11.18</v>
      </c>
      <c r="T42" s="196">
        <v>0</v>
      </c>
      <c r="U42" s="196">
        <v>60.52</v>
      </c>
      <c r="V42" s="196">
        <v>8.7799999999999994</v>
      </c>
      <c r="W42" s="196">
        <v>19.149999999999999</v>
      </c>
      <c r="X42" s="196">
        <v>22.89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117.89</v>
      </c>
      <c r="AQ42" s="196">
        <v>38.21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245.76</v>
      </c>
      <c r="L43" s="196">
        <v>3.86</v>
      </c>
      <c r="M43" s="196">
        <v>61.5</v>
      </c>
      <c r="N43" s="196">
        <v>50.04</v>
      </c>
      <c r="O43" s="196">
        <v>70.69</v>
      </c>
      <c r="P43" s="196">
        <v>26.09</v>
      </c>
      <c r="Q43" s="196">
        <v>9.24</v>
      </c>
      <c r="R43" s="196">
        <v>17.96</v>
      </c>
      <c r="S43" s="196">
        <v>11.18</v>
      </c>
      <c r="T43" s="196">
        <v>0</v>
      </c>
      <c r="U43" s="196">
        <v>60.52</v>
      </c>
      <c r="V43" s="196">
        <v>8.7799999999999994</v>
      </c>
      <c r="W43" s="196">
        <v>19.149999999999999</v>
      </c>
      <c r="X43" s="196">
        <v>22.89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117.89</v>
      </c>
      <c r="AQ43" s="196">
        <v>38.21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245.76</v>
      </c>
      <c r="L44" s="196">
        <v>3.86</v>
      </c>
      <c r="M44" s="196">
        <v>61.5</v>
      </c>
      <c r="N44" s="196">
        <v>50.04</v>
      </c>
      <c r="O44" s="196">
        <v>70.69</v>
      </c>
      <c r="P44" s="196">
        <v>26.09</v>
      </c>
      <c r="Q44" s="196">
        <v>9.24</v>
      </c>
      <c r="R44" s="196">
        <v>17.96</v>
      </c>
      <c r="S44" s="196">
        <v>11.18</v>
      </c>
      <c r="T44" s="196">
        <v>0</v>
      </c>
      <c r="U44" s="196">
        <v>60.52</v>
      </c>
      <c r="V44" s="196">
        <v>8.7799999999999994</v>
      </c>
      <c r="W44" s="196">
        <v>19.149999999999999</v>
      </c>
      <c r="X44" s="196">
        <v>22.89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117.89</v>
      </c>
      <c r="AQ44" s="196">
        <v>38.21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245.76</v>
      </c>
      <c r="L45" s="196">
        <v>3.86</v>
      </c>
      <c r="M45" s="196">
        <v>61.5</v>
      </c>
      <c r="N45" s="196">
        <v>50.04</v>
      </c>
      <c r="O45" s="196">
        <v>70.69</v>
      </c>
      <c r="P45" s="196">
        <v>26.09</v>
      </c>
      <c r="Q45" s="196">
        <v>9.24</v>
      </c>
      <c r="R45" s="196">
        <v>17.96</v>
      </c>
      <c r="S45" s="196">
        <v>11.18</v>
      </c>
      <c r="T45" s="196">
        <v>0</v>
      </c>
      <c r="U45" s="196">
        <v>60.52</v>
      </c>
      <c r="V45" s="196">
        <v>8.7799999999999994</v>
      </c>
      <c r="W45" s="196">
        <v>19.149999999999999</v>
      </c>
      <c r="X45" s="196">
        <v>22.89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119.01</v>
      </c>
      <c r="AQ45" s="196">
        <v>39.619999999999997</v>
      </c>
      <c r="AR45" s="196">
        <v>45.6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245.76</v>
      </c>
      <c r="L46" s="196">
        <v>3.86</v>
      </c>
      <c r="M46" s="196">
        <v>61.5</v>
      </c>
      <c r="N46" s="196">
        <v>50.04</v>
      </c>
      <c r="O46" s="196">
        <v>70.69</v>
      </c>
      <c r="P46" s="196">
        <v>26.09</v>
      </c>
      <c r="Q46" s="196">
        <v>9.24</v>
      </c>
      <c r="R46" s="196">
        <v>17.96</v>
      </c>
      <c r="S46" s="196">
        <v>11.18</v>
      </c>
      <c r="T46" s="196">
        <v>0</v>
      </c>
      <c r="U46" s="196">
        <v>60.52</v>
      </c>
      <c r="V46" s="196">
        <v>8.7799999999999994</v>
      </c>
      <c r="W46" s="196">
        <v>19.149999999999999</v>
      </c>
      <c r="X46" s="196">
        <v>22.89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119.01</v>
      </c>
      <c r="AQ46" s="196">
        <v>39.619999999999997</v>
      </c>
      <c r="AR46" s="196">
        <v>45.6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245.29</v>
      </c>
      <c r="L47" s="196">
        <v>0.96</v>
      </c>
      <c r="M47" s="196">
        <v>61.5</v>
      </c>
      <c r="N47" s="196">
        <v>50.04</v>
      </c>
      <c r="O47" s="196">
        <v>70.69</v>
      </c>
      <c r="P47" s="196">
        <v>26.09</v>
      </c>
      <c r="Q47" s="196">
        <v>2.89</v>
      </c>
      <c r="R47" s="196">
        <v>4.82</v>
      </c>
      <c r="S47" s="196">
        <v>3.86</v>
      </c>
      <c r="T47" s="196">
        <v>0</v>
      </c>
      <c r="U47" s="196">
        <v>60.52</v>
      </c>
      <c r="V47" s="196">
        <v>8.7799999999999994</v>
      </c>
      <c r="W47" s="196">
        <v>19.149999999999999</v>
      </c>
      <c r="X47" s="196">
        <v>22.89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117.89</v>
      </c>
      <c r="AQ47" s="196">
        <v>38.21</v>
      </c>
      <c r="AR47" s="196">
        <v>44.6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245.75</v>
      </c>
      <c r="L48" s="196">
        <v>0.96</v>
      </c>
      <c r="M48" s="196">
        <v>61.5</v>
      </c>
      <c r="N48" s="196">
        <v>50.04</v>
      </c>
      <c r="O48" s="196">
        <v>70.69</v>
      </c>
      <c r="P48" s="196">
        <v>26.09</v>
      </c>
      <c r="Q48" s="196">
        <v>2.89</v>
      </c>
      <c r="R48" s="196">
        <v>4.82</v>
      </c>
      <c r="S48" s="196">
        <v>3.86</v>
      </c>
      <c r="T48" s="196">
        <v>0</v>
      </c>
      <c r="U48" s="196">
        <v>60.52</v>
      </c>
      <c r="V48" s="196">
        <v>8.7799999999999994</v>
      </c>
      <c r="W48" s="196">
        <v>19.149999999999999</v>
      </c>
      <c r="X48" s="196">
        <v>22.89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117.89</v>
      </c>
      <c r="AQ48" s="196">
        <v>38.21</v>
      </c>
      <c r="AR48" s="196">
        <v>44.6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245.75</v>
      </c>
      <c r="L49" s="196">
        <v>0.96</v>
      </c>
      <c r="M49" s="196">
        <v>61.5</v>
      </c>
      <c r="N49" s="196">
        <v>50.04</v>
      </c>
      <c r="O49" s="196">
        <v>70.69</v>
      </c>
      <c r="P49" s="196">
        <v>26.09</v>
      </c>
      <c r="Q49" s="196">
        <v>2.89</v>
      </c>
      <c r="R49" s="196">
        <v>4.82</v>
      </c>
      <c r="S49" s="196">
        <v>3.86</v>
      </c>
      <c r="T49" s="196">
        <v>0</v>
      </c>
      <c r="U49" s="196">
        <v>60.52</v>
      </c>
      <c r="V49" s="196">
        <v>8.7799999999999994</v>
      </c>
      <c r="W49" s="196">
        <v>19.149999999999999</v>
      </c>
      <c r="X49" s="196">
        <v>22.89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117.89</v>
      </c>
      <c r="AQ49" s="196">
        <v>38.21</v>
      </c>
      <c r="AR49" s="196">
        <v>44.6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245.75</v>
      </c>
      <c r="L50" s="196">
        <v>0.96</v>
      </c>
      <c r="M50" s="196">
        <v>61.5</v>
      </c>
      <c r="N50" s="196">
        <v>50.04</v>
      </c>
      <c r="O50" s="196">
        <v>70.69</v>
      </c>
      <c r="P50" s="196">
        <v>26.09</v>
      </c>
      <c r="Q50" s="196">
        <v>2.89</v>
      </c>
      <c r="R50" s="196">
        <v>4.82</v>
      </c>
      <c r="S50" s="196">
        <v>3.86</v>
      </c>
      <c r="T50" s="196">
        <v>0</v>
      </c>
      <c r="U50" s="196">
        <v>60.52</v>
      </c>
      <c r="V50" s="196">
        <v>8.7799999999999994</v>
      </c>
      <c r="W50" s="196">
        <v>19.149999999999999</v>
      </c>
      <c r="X50" s="196">
        <v>22.89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117.89</v>
      </c>
      <c r="AQ50" s="196">
        <v>38.21</v>
      </c>
      <c r="AR50" s="196">
        <v>44.6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245.76</v>
      </c>
      <c r="L51" s="196">
        <v>0.96</v>
      </c>
      <c r="M51" s="196">
        <v>61.5</v>
      </c>
      <c r="N51" s="196">
        <v>50.04</v>
      </c>
      <c r="O51" s="196">
        <v>70.69</v>
      </c>
      <c r="P51" s="196">
        <v>26.09</v>
      </c>
      <c r="Q51" s="196">
        <v>2.89</v>
      </c>
      <c r="R51" s="196">
        <v>4.82</v>
      </c>
      <c r="S51" s="196">
        <v>3.86</v>
      </c>
      <c r="T51" s="196">
        <v>0</v>
      </c>
      <c r="U51" s="196">
        <v>60.52</v>
      </c>
      <c r="V51" s="196">
        <v>8.7799999999999994</v>
      </c>
      <c r="W51" s="196">
        <v>19.149999999999999</v>
      </c>
      <c r="X51" s="196">
        <v>22.89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79.430000000000007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119.09</v>
      </c>
      <c r="AQ51" s="196">
        <v>38.58</v>
      </c>
      <c r="AR51" s="196">
        <v>44.6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245.76</v>
      </c>
      <c r="L52" s="196">
        <v>0.96</v>
      </c>
      <c r="M52" s="196">
        <v>61.5</v>
      </c>
      <c r="N52" s="196">
        <v>50.04</v>
      </c>
      <c r="O52" s="196">
        <v>70.69</v>
      </c>
      <c r="P52" s="196">
        <v>26.09</v>
      </c>
      <c r="Q52" s="196">
        <v>2.89</v>
      </c>
      <c r="R52" s="196">
        <v>4.82</v>
      </c>
      <c r="S52" s="196">
        <v>3.86</v>
      </c>
      <c r="T52" s="196">
        <v>0</v>
      </c>
      <c r="U52" s="196">
        <v>60.52</v>
      </c>
      <c r="V52" s="196">
        <v>8.7799999999999994</v>
      </c>
      <c r="W52" s="196">
        <v>19.149999999999999</v>
      </c>
      <c r="X52" s="196">
        <v>22.89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79.430000000000007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119.09</v>
      </c>
      <c r="AQ52" s="196">
        <v>38.58</v>
      </c>
      <c r="AR52" s="196">
        <v>44.6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212.19</v>
      </c>
      <c r="L53" s="196">
        <v>0.96</v>
      </c>
      <c r="M53" s="196">
        <v>61.5</v>
      </c>
      <c r="N53" s="196">
        <v>50.04</v>
      </c>
      <c r="O53" s="196">
        <v>70.69</v>
      </c>
      <c r="P53" s="196">
        <v>26.09</v>
      </c>
      <c r="Q53" s="196">
        <v>2.89</v>
      </c>
      <c r="R53" s="196">
        <v>4.82</v>
      </c>
      <c r="S53" s="196">
        <v>3.86</v>
      </c>
      <c r="T53" s="196">
        <v>0</v>
      </c>
      <c r="U53" s="196">
        <v>60.52</v>
      </c>
      <c r="V53" s="196">
        <v>8.7799999999999994</v>
      </c>
      <c r="W53" s="196">
        <v>19.149999999999999</v>
      </c>
      <c r="X53" s="196">
        <v>22.89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79.430000000000007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117.89</v>
      </c>
      <c r="AQ53" s="196">
        <v>38.21</v>
      </c>
      <c r="AR53" s="196">
        <v>44.6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173.61</v>
      </c>
      <c r="L54" s="196">
        <v>0.96</v>
      </c>
      <c r="M54" s="196">
        <v>61.5</v>
      </c>
      <c r="N54" s="196">
        <v>50.04</v>
      </c>
      <c r="O54" s="196">
        <v>70.69</v>
      </c>
      <c r="P54" s="196">
        <v>26.09</v>
      </c>
      <c r="Q54" s="196">
        <v>3</v>
      </c>
      <c r="R54" s="196">
        <v>4.82</v>
      </c>
      <c r="S54" s="196">
        <v>3.86</v>
      </c>
      <c r="T54" s="196">
        <v>0</v>
      </c>
      <c r="U54" s="196">
        <v>60.52</v>
      </c>
      <c r="V54" s="196">
        <v>8.7799999999999994</v>
      </c>
      <c r="W54" s="196">
        <v>19.149999999999999</v>
      </c>
      <c r="X54" s="196">
        <v>22.89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117.89</v>
      </c>
      <c r="AQ54" s="196">
        <v>38.21</v>
      </c>
      <c r="AR54" s="196">
        <v>44.6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135.03</v>
      </c>
      <c r="L55" s="196">
        <v>0.96</v>
      </c>
      <c r="M55" s="196">
        <v>61.5</v>
      </c>
      <c r="N55" s="196">
        <v>50.04</v>
      </c>
      <c r="O55" s="196">
        <v>70.69</v>
      </c>
      <c r="P55" s="196">
        <v>26.09</v>
      </c>
      <c r="Q55" s="196">
        <v>2.89</v>
      </c>
      <c r="R55" s="196">
        <v>4.82</v>
      </c>
      <c r="S55" s="196">
        <v>4.66</v>
      </c>
      <c r="T55" s="196">
        <v>0</v>
      </c>
      <c r="U55" s="196">
        <v>60.52</v>
      </c>
      <c r="V55" s="196">
        <v>8.7799999999999994</v>
      </c>
      <c r="W55" s="196">
        <v>19.149999999999999</v>
      </c>
      <c r="X55" s="196">
        <v>22.89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117.89</v>
      </c>
      <c r="AQ55" s="196">
        <v>38.21</v>
      </c>
      <c r="AR55" s="196">
        <v>44.6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135.03</v>
      </c>
      <c r="L56" s="196">
        <v>0.96</v>
      </c>
      <c r="M56" s="196">
        <v>61.5</v>
      </c>
      <c r="N56" s="196">
        <v>50.04</v>
      </c>
      <c r="O56" s="196">
        <v>70.69</v>
      </c>
      <c r="P56" s="196">
        <v>26.09</v>
      </c>
      <c r="Q56" s="196">
        <v>2.89</v>
      </c>
      <c r="R56" s="196">
        <v>4.82</v>
      </c>
      <c r="S56" s="196">
        <v>3.86</v>
      </c>
      <c r="T56" s="196">
        <v>0</v>
      </c>
      <c r="U56" s="196">
        <v>60.52</v>
      </c>
      <c r="V56" s="196">
        <v>8.7799999999999994</v>
      </c>
      <c r="W56" s="196">
        <v>19.149999999999999</v>
      </c>
      <c r="X56" s="196">
        <v>22.89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117.89</v>
      </c>
      <c r="AQ56" s="196">
        <v>38.21</v>
      </c>
      <c r="AR56" s="196">
        <v>44.6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173.61</v>
      </c>
      <c r="L57" s="196">
        <v>0.96</v>
      </c>
      <c r="M57" s="196">
        <v>61.5</v>
      </c>
      <c r="N57" s="196">
        <v>50.04</v>
      </c>
      <c r="O57" s="196">
        <v>70.69</v>
      </c>
      <c r="P57" s="196">
        <v>26.09</v>
      </c>
      <c r="Q57" s="196">
        <v>2.89</v>
      </c>
      <c r="R57" s="196">
        <v>4.82</v>
      </c>
      <c r="S57" s="196">
        <v>3.86</v>
      </c>
      <c r="T57" s="196">
        <v>0</v>
      </c>
      <c r="U57" s="196">
        <v>60.52</v>
      </c>
      <c r="V57" s="196">
        <v>8.7799999999999994</v>
      </c>
      <c r="W57" s="196">
        <v>19.149999999999999</v>
      </c>
      <c r="X57" s="196">
        <v>22.89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117.89</v>
      </c>
      <c r="AQ57" s="196">
        <v>38.21</v>
      </c>
      <c r="AR57" s="196">
        <v>44.6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173.61</v>
      </c>
      <c r="L58" s="196">
        <v>0.96</v>
      </c>
      <c r="M58" s="196">
        <v>61.5</v>
      </c>
      <c r="N58" s="196">
        <v>50.04</v>
      </c>
      <c r="O58" s="196">
        <v>70.69</v>
      </c>
      <c r="P58" s="196">
        <v>26.09</v>
      </c>
      <c r="Q58" s="196">
        <v>2.89</v>
      </c>
      <c r="R58" s="196">
        <v>4.82</v>
      </c>
      <c r="S58" s="196">
        <v>3.86</v>
      </c>
      <c r="T58" s="196">
        <v>0</v>
      </c>
      <c r="U58" s="196">
        <v>60.52</v>
      </c>
      <c r="V58" s="196">
        <v>8.7799999999999994</v>
      </c>
      <c r="W58" s="196">
        <v>19.149999999999999</v>
      </c>
      <c r="X58" s="196">
        <v>22.89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117.89</v>
      </c>
      <c r="AQ58" s="196">
        <v>38.21</v>
      </c>
      <c r="AR58" s="196">
        <v>44.6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192.9</v>
      </c>
      <c r="L59" s="196">
        <v>0.96</v>
      </c>
      <c r="M59" s="196">
        <v>61.5</v>
      </c>
      <c r="N59" s="196">
        <v>50.04</v>
      </c>
      <c r="O59" s="196">
        <v>70.69</v>
      </c>
      <c r="P59" s="196">
        <v>26.09</v>
      </c>
      <c r="Q59" s="196">
        <v>2.89</v>
      </c>
      <c r="R59" s="196">
        <v>4.82</v>
      </c>
      <c r="S59" s="196">
        <v>3.86</v>
      </c>
      <c r="T59" s="196">
        <v>0</v>
      </c>
      <c r="U59" s="196">
        <v>60.52</v>
      </c>
      <c r="V59" s="196">
        <v>8.7799999999999994</v>
      </c>
      <c r="W59" s="196">
        <v>19.149999999999999</v>
      </c>
      <c r="X59" s="196">
        <v>22.89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117.89</v>
      </c>
      <c r="AQ59" s="196">
        <v>38.21</v>
      </c>
      <c r="AR59" s="196">
        <v>44.6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212.19</v>
      </c>
      <c r="L60" s="196">
        <v>0.96</v>
      </c>
      <c r="M60" s="196">
        <v>61.5</v>
      </c>
      <c r="N60" s="196">
        <v>50.04</v>
      </c>
      <c r="O60" s="196">
        <v>70.69</v>
      </c>
      <c r="P60" s="196">
        <v>26.09</v>
      </c>
      <c r="Q60" s="196">
        <v>2.89</v>
      </c>
      <c r="R60" s="196">
        <v>4.82</v>
      </c>
      <c r="S60" s="196">
        <v>3.86</v>
      </c>
      <c r="T60" s="196">
        <v>0</v>
      </c>
      <c r="U60" s="196">
        <v>60.52</v>
      </c>
      <c r="V60" s="196">
        <v>8.7799999999999994</v>
      </c>
      <c r="W60" s="196">
        <v>19.149999999999999</v>
      </c>
      <c r="X60" s="196">
        <v>22.89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117.89</v>
      </c>
      <c r="AQ60" s="196">
        <v>38.21</v>
      </c>
      <c r="AR60" s="196">
        <v>44.6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245.76</v>
      </c>
      <c r="L61" s="196">
        <v>0.96</v>
      </c>
      <c r="M61" s="196">
        <v>61.5</v>
      </c>
      <c r="N61" s="196">
        <v>50.04</v>
      </c>
      <c r="O61" s="196">
        <v>70.69</v>
      </c>
      <c r="P61" s="196">
        <v>26.09</v>
      </c>
      <c r="Q61" s="196">
        <v>2.89</v>
      </c>
      <c r="R61" s="196">
        <v>4.82</v>
      </c>
      <c r="S61" s="196">
        <v>3.86</v>
      </c>
      <c r="T61" s="196">
        <v>0</v>
      </c>
      <c r="U61" s="196">
        <v>60.52</v>
      </c>
      <c r="V61" s="196">
        <v>8.7799999999999994</v>
      </c>
      <c r="W61" s="196">
        <v>19.149999999999999</v>
      </c>
      <c r="X61" s="196">
        <v>22.89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117.89</v>
      </c>
      <c r="AQ61" s="196">
        <v>38.21</v>
      </c>
      <c r="AR61" s="196">
        <v>44.6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245.75</v>
      </c>
      <c r="L62" s="196">
        <v>0.96</v>
      </c>
      <c r="M62" s="196">
        <v>61.5</v>
      </c>
      <c r="N62" s="196">
        <v>50.04</v>
      </c>
      <c r="O62" s="196">
        <v>70.69</v>
      </c>
      <c r="P62" s="196">
        <v>26.09</v>
      </c>
      <c r="Q62" s="196">
        <v>2.89</v>
      </c>
      <c r="R62" s="196">
        <v>4.82</v>
      </c>
      <c r="S62" s="196">
        <v>3.86</v>
      </c>
      <c r="T62" s="196">
        <v>0</v>
      </c>
      <c r="U62" s="196">
        <v>60.52</v>
      </c>
      <c r="V62" s="196">
        <v>8.7799999999999994</v>
      </c>
      <c r="W62" s="196">
        <v>19.149999999999999</v>
      </c>
      <c r="X62" s="196">
        <v>22.89</v>
      </c>
      <c r="Y62" s="196">
        <v>0</v>
      </c>
      <c r="Z62">
        <v>0</v>
      </c>
      <c r="AA62" s="196">
        <v>14.45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117.89</v>
      </c>
      <c r="AQ62" s="196">
        <v>38.21</v>
      </c>
      <c r="AR62" s="196">
        <v>45.1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245.75</v>
      </c>
      <c r="L63" s="196">
        <v>3.86</v>
      </c>
      <c r="M63" s="196">
        <v>61.5</v>
      </c>
      <c r="N63" s="196">
        <v>50.04</v>
      </c>
      <c r="O63" s="196">
        <v>70.69</v>
      </c>
      <c r="P63" s="196">
        <v>26.09</v>
      </c>
      <c r="Q63" s="196">
        <v>7.85</v>
      </c>
      <c r="R63" s="196">
        <v>17.96</v>
      </c>
      <c r="S63" s="196">
        <v>8.6</v>
      </c>
      <c r="T63" s="196">
        <v>0</v>
      </c>
      <c r="U63" s="196">
        <v>60.52</v>
      </c>
      <c r="V63" s="196">
        <v>8.7799999999999994</v>
      </c>
      <c r="W63" s="196">
        <v>19.149999999999999</v>
      </c>
      <c r="X63" s="196">
        <v>22.89</v>
      </c>
      <c r="Y63" s="196">
        <v>0</v>
      </c>
      <c r="Z63">
        <v>0</v>
      </c>
      <c r="AA63" s="196">
        <v>14.45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117.89</v>
      </c>
      <c r="AQ63" s="196">
        <v>38.21</v>
      </c>
      <c r="AR63" s="196">
        <v>45.1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245.75</v>
      </c>
      <c r="L64" s="196">
        <v>3.86</v>
      </c>
      <c r="M64" s="196">
        <v>61.5</v>
      </c>
      <c r="N64" s="196">
        <v>50.04</v>
      </c>
      <c r="O64" s="196">
        <v>70.69</v>
      </c>
      <c r="P64" s="196">
        <v>26.09</v>
      </c>
      <c r="Q64" s="196">
        <v>8.7100000000000009</v>
      </c>
      <c r="R64" s="196">
        <v>17.96</v>
      </c>
      <c r="S64" s="196">
        <v>10.95</v>
      </c>
      <c r="T64" s="196">
        <v>0</v>
      </c>
      <c r="U64" s="196">
        <v>60.52</v>
      </c>
      <c r="V64" s="196">
        <v>8.7799999999999994</v>
      </c>
      <c r="W64" s="196">
        <v>19.149999999999999</v>
      </c>
      <c r="X64" s="196">
        <v>22.89</v>
      </c>
      <c r="Y64" s="196">
        <v>0</v>
      </c>
      <c r="Z64">
        <v>0</v>
      </c>
      <c r="AA64" s="196">
        <v>14.45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117.89</v>
      </c>
      <c r="AQ64" s="196">
        <v>38.21</v>
      </c>
      <c r="AR64" s="196">
        <v>45.1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245.75</v>
      </c>
      <c r="L65" s="196">
        <v>3.86</v>
      </c>
      <c r="M65" s="196">
        <v>61.5</v>
      </c>
      <c r="N65" s="196">
        <v>50.04</v>
      </c>
      <c r="O65" s="196">
        <v>70.69</v>
      </c>
      <c r="P65" s="196">
        <v>26.09</v>
      </c>
      <c r="Q65" s="196">
        <v>8.7100000000000009</v>
      </c>
      <c r="R65" s="196">
        <v>17.96</v>
      </c>
      <c r="S65" s="196">
        <v>11.18</v>
      </c>
      <c r="T65" s="196">
        <v>0</v>
      </c>
      <c r="U65" s="196">
        <v>60.52</v>
      </c>
      <c r="V65" s="196">
        <v>8.7799999999999994</v>
      </c>
      <c r="W65" s="196">
        <v>19.149999999999999</v>
      </c>
      <c r="X65" s="196">
        <v>22.89</v>
      </c>
      <c r="Y65" s="196">
        <v>0</v>
      </c>
      <c r="Z65">
        <v>0</v>
      </c>
      <c r="AA65" s="196">
        <v>14.45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117.89</v>
      </c>
      <c r="AQ65" s="196">
        <v>38.21</v>
      </c>
      <c r="AR65" s="196">
        <v>45.1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245.75</v>
      </c>
      <c r="L66" s="196">
        <v>3.86</v>
      </c>
      <c r="M66" s="196">
        <v>61.5</v>
      </c>
      <c r="N66" s="196">
        <v>50.04</v>
      </c>
      <c r="O66" s="196">
        <v>70.69</v>
      </c>
      <c r="P66" s="196">
        <v>26.09</v>
      </c>
      <c r="Q66" s="196">
        <v>8.7100000000000009</v>
      </c>
      <c r="R66" s="196">
        <v>17.96</v>
      </c>
      <c r="S66" s="196">
        <v>11.18</v>
      </c>
      <c r="T66" s="196">
        <v>0</v>
      </c>
      <c r="U66" s="196">
        <v>60.52</v>
      </c>
      <c r="V66" s="196">
        <v>8.7799999999999994</v>
      </c>
      <c r="W66" s="196">
        <v>19.149999999999999</v>
      </c>
      <c r="X66" s="196">
        <v>22.89</v>
      </c>
      <c r="Y66" s="196">
        <v>0</v>
      </c>
      <c r="Z66">
        <v>0</v>
      </c>
      <c r="AA66" s="196">
        <v>14.45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117.89</v>
      </c>
      <c r="AQ66" s="196">
        <v>38.21</v>
      </c>
      <c r="AR66" s="196">
        <v>45.1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245.75</v>
      </c>
      <c r="L67" s="196">
        <v>3.86</v>
      </c>
      <c r="M67" s="196">
        <v>61.5</v>
      </c>
      <c r="N67" s="196">
        <v>50.04</v>
      </c>
      <c r="O67" s="196">
        <v>70.69</v>
      </c>
      <c r="P67" s="196">
        <v>26.09</v>
      </c>
      <c r="Q67" s="196">
        <v>8.7100000000000009</v>
      </c>
      <c r="R67" s="196">
        <v>17.96</v>
      </c>
      <c r="S67" s="196">
        <v>11.18</v>
      </c>
      <c r="T67" s="196">
        <v>0</v>
      </c>
      <c r="U67" s="196">
        <v>60.52</v>
      </c>
      <c r="V67" s="196">
        <v>8.7799999999999994</v>
      </c>
      <c r="W67" s="196">
        <v>19.149999999999999</v>
      </c>
      <c r="X67" s="196">
        <v>22.89</v>
      </c>
      <c r="Y67" s="196">
        <v>0</v>
      </c>
      <c r="Z67">
        <v>0</v>
      </c>
      <c r="AA67" s="196">
        <v>14.45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117.89</v>
      </c>
      <c r="AQ67" s="196">
        <v>38.21</v>
      </c>
      <c r="AR67" s="196">
        <v>45.6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245.75</v>
      </c>
      <c r="L68" s="196">
        <v>3.86</v>
      </c>
      <c r="M68" s="196">
        <v>61.5</v>
      </c>
      <c r="N68" s="196">
        <v>50.04</v>
      </c>
      <c r="O68" s="196">
        <v>70.69</v>
      </c>
      <c r="P68" s="196">
        <v>26.09</v>
      </c>
      <c r="Q68" s="196">
        <v>8.7100000000000009</v>
      </c>
      <c r="R68" s="196">
        <v>17.96</v>
      </c>
      <c r="S68" s="196">
        <v>11.18</v>
      </c>
      <c r="T68" s="196">
        <v>0</v>
      </c>
      <c r="U68" s="196">
        <v>60.52</v>
      </c>
      <c r="V68" s="196">
        <v>8.7799999999999994</v>
      </c>
      <c r="W68" s="196">
        <v>19.149999999999999</v>
      </c>
      <c r="X68" s="196">
        <v>22.89</v>
      </c>
      <c r="Y68" s="196">
        <v>0</v>
      </c>
      <c r="Z68">
        <v>0</v>
      </c>
      <c r="AA68" s="196">
        <v>14.45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117.89</v>
      </c>
      <c r="AQ68" s="196">
        <v>38.21</v>
      </c>
      <c r="AR68" s="196">
        <v>44.02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245.75</v>
      </c>
      <c r="L69" s="196">
        <v>3.86</v>
      </c>
      <c r="M69" s="196">
        <v>61.5</v>
      </c>
      <c r="N69" s="196">
        <v>50.04</v>
      </c>
      <c r="O69" s="196">
        <v>70.69</v>
      </c>
      <c r="P69" s="196">
        <v>26.09</v>
      </c>
      <c r="Q69" s="196">
        <v>8.7100000000000009</v>
      </c>
      <c r="R69" s="196">
        <v>17.96</v>
      </c>
      <c r="S69" s="196">
        <v>11.18</v>
      </c>
      <c r="T69" s="196">
        <v>0</v>
      </c>
      <c r="U69" s="196">
        <v>60.52</v>
      </c>
      <c r="V69" s="196">
        <v>8.7799999999999994</v>
      </c>
      <c r="W69" s="196">
        <v>19.149999999999999</v>
      </c>
      <c r="X69" s="196">
        <v>22.89</v>
      </c>
      <c r="Y69" s="196">
        <v>0</v>
      </c>
      <c r="Z69">
        <v>0</v>
      </c>
      <c r="AA69" s="196">
        <v>14.45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117.89</v>
      </c>
      <c r="AQ69" s="196">
        <v>38.21</v>
      </c>
      <c r="AR69" s="196">
        <v>18.77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245.75</v>
      </c>
      <c r="L70" s="196">
        <v>3.86</v>
      </c>
      <c r="M70" s="196">
        <v>61.5</v>
      </c>
      <c r="N70" s="196">
        <v>50.04</v>
      </c>
      <c r="O70" s="196">
        <v>70.69</v>
      </c>
      <c r="P70" s="196">
        <v>26.09</v>
      </c>
      <c r="Q70" s="196">
        <v>8.7100000000000009</v>
      </c>
      <c r="R70" s="196">
        <v>17.96</v>
      </c>
      <c r="S70" s="196">
        <v>11.18</v>
      </c>
      <c r="T70" s="196">
        <v>0</v>
      </c>
      <c r="U70" s="196">
        <v>60.52</v>
      </c>
      <c r="V70" s="196">
        <v>8.7799999999999994</v>
      </c>
      <c r="W70" s="196">
        <v>19.149999999999999</v>
      </c>
      <c r="X70" s="196">
        <v>22.89</v>
      </c>
      <c r="Y70" s="196">
        <v>0</v>
      </c>
      <c r="Z70">
        <v>0</v>
      </c>
      <c r="AA70" s="196">
        <v>14.45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117.89</v>
      </c>
      <c r="AQ70" s="196">
        <v>38.21</v>
      </c>
      <c r="AR70" s="196">
        <v>8.7100000000000009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245.75</v>
      </c>
      <c r="L71" s="196">
        <v>44.02</v>
      </c>
      <c r="M71" s="196">
        <v>61.5</v>
      </c>
      <c r="N71" s="196">
        <v>50.04</v>
      </c>
      <c r="O71" s="196">
        <v>70.69</v>
      </c>
      <c r="P71" s="196">
        <v>26.09</v>
      </c>
      <c r="Q71" s="196">
        <v>23.18</v>
      </c>
      <c r="R71" s="196">
        <v>17.96</v>
      </c>
      <c r="S71" s="196">
        <v>17.28</v>
      </c>
      <c r="T71" s="196">
        <v>0</v>
      </c>
      <c r="U71" s="196">
        <v>60.52</v>
      </c>
      <c r="V71" s="196">
        <v>8.7799999999999994</v>
      </c>
      <c r="W71" s="196">
        <v>19.149999999999999</v>
      </c>
      <c r="X71" s="196">
        <v>22.89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117.89</v>
      </c>
      <c r="AQ71" s="196">
        <v>38.21</v>
      </c>
      <c r="AR71" s="196">
        <v>4.25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245.75</v>
      </c>
      <c r="L72" s="196">
        <v>44.02</v>
      </c>
      <c r="M72" s="196">
        <v>61.5</v>
      </c>
      <c r="N72" s="196">
        <v>50.04</v>
      </c>
      <c r="O72" s="196">
        <v>70.69</v>
      </c>
      <c r="P72" s="196">
        <v>26.09</v>
      </c>
      <c r="Q72" s="196">
        <v>28.71</v>
      </c>
      <c r="R72" s="196">
        <v>17.96</v>
      </c>
      <c r="S72" s="196">
        <v>31.18</v>
      </c>
      <c r="T72" s="196">
        <v>0</v>
      </c>
      <c r="U72" s="196">
        <v>60.52</v>
      </c>
      <c r="V72" s="196">
        <v>8.7799999999999994</v>
      </c>
      <c r="W72" s="196">
        <v>19.149999999999999</v>
      </c>
      <c r="X72" s="196">
        <v>22.89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117.89</v>
      </c>
      <c r="AQ72" s="196">
        <v>38.21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245.75</v>
      </c>
      <c r="L73" s="196">
        <v>78.53</v>
      </c>
      <c r="M73" s="196">
        <v>61.5</v>
      </c>
      <c r="N73" s="196">
        <v>50.04</v>
      </c>
      <c r="O73" s="196">
        <v>70.69</v>
      </c>
      <c r="P73" s="196">
        <v>26.09</v>
      </c>
      <c r="Q73" s="196">
        <v>38.71</v>
      </c>
      <c r="R73" s="196">
        <v>17.96</v>
      </c>
      <c r="S73" s="196">
        <v>41.18</v>
      </c>
      <c r="T73" s="196">
        <v>0</v>
      </c>
      <c r="U73" s="196">
        <v>60.52</v>
      </c>
      <c r="V73" s="196">
        <v>8.7799999999999994</v>
      </c>
      <c r="W73" s="196">
        <v>19.149999999999999</v>
      </c>
      <c r="X73" s="196">
        <v>22.89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117.89</v>
      </c>
      <c r="AQ73" s="196">
        <v>38.21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245.75</v>
      </c>
      <c r="L74" s="196">
        <v>137.1</v>
      </c>
      <c r="M74" s="196">
        <v>61.5</v>
      </c>
      <c r="N74" s="196">
        <v>50.04</v>
      </c>
      <c r="O74" s="196">
        <v>70.69</v>
      </c>
      <c r="P74" s="196">
        <v>26.09</v>
      </c>
      <c r="Q74" s="196">
        <v>38.71</v>
      </c>
      <c r="R74" s="196">
        <v>17.96</v>
      </c>
      <c r="S74" s="196">
        <v>41.18</v>
      </c>
      <c r="T74" s="196">
        <v>0</v>
      </c>
      <c r="U74" s="196">
        <v>60.52</v>
      </c>
      <c r="V74" s="196">
        <v>8.7799999999999994</v>
      </c>
      <c r="W74" s="196">
        <v>19.149999999999999</v>
      </c>
      <c r="X74" s="196">
        <v>22.89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117.89</v>
      </c>
      <c r="AQ74" s="196">
        <v>38.21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245.75</v>
      </c>
      <c r="L75" s="196">
        <v>104</v>
      </c>
      <c r="M75" s="196">
        <v>61.5</v>
      </c>
      <c r="N75" s="196">
        <v>50.04</v>
      </c>
      <c r="O75" s="196">
        <v>70.69</v>
      </c>
      <c r="P75" s="196">
        <v>26.09</v>
      </c>
      <c r="Q75" s="196">
        <v>35.07</v>
      </c>
      <c r="R75" s="196">
        <v>17.96</v>
      </c>
      <c r="S75" s="196">
        <v>41.18</v>
      </c>
      <c r="T75" s="196">
        <v>0</v>
      </c>
      <c r="U75" s="196">
        <v>60.52</v>
      </c>
      <c r="V75" s="196">
        <v>8.7799999999999994</v>
      </c>
      <c r="W75" s="196">
        <v>19.149999999999999</v>
      </c>
      <c r="X75" s="196">
        <v>22.89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117.89</v>
      </c>
      <c r="AQ75" s="196">
        <v>38.21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245.75</v>
      </c>
      <c r="L76" s="196">
        <v>40.65</v>
      </c>
      <c r="M76" s="196">
        <v>61.5</v>
      </c>
      <c r="N76" s="196">
        <v>50.04</v>
      </c>
      <c r="O76" s="196">
        <v>70.69</v>
      </c>
      <c r="P76" s="196">
        <v>26.09</v>
      </c>
      <c r="Q76" s="196">
        <v>38.71</v>
      </c>
      <c r="R76" s="196">
        <v>17.96</v>
      </c>
      <c r="S76" s="196">
        <v>41.18</v>
      </c>
      <c r="T76" s="196">
        <v>0</v>
      </c>
      <c r="U76" s="196">
        <v>60.52</v>
      </c>
      <c r="V76" s="196">
        <v>8.7799999999999994</v>
      </c>
      <c r="W76" s="196">
        <v>19.149999999999999</v>
      </c>
      <c r="X76" s="196">
        <v>22.89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117.89</v>
      </c>
      <c r="AQ76" s="196">
        <v>38.21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245.75</v>
      </c>
      <c r="L77" s="196">
        <v>3.86</v>
      </c>
      <c r="M77" s="196">
        <v>61.5</v>
      </c>
      <c r="N77" s="196">
        <v>50.04</v>
      </c>
      <c r="O77" s="196">
        <v>70.69</v>
      </c>
      <c r="P77" s="196">
        <v>26.09</v>
      </c>
      <c r="Q77" s="196">
        <v>27.26</v>
      </c>
      <c r="R77" s="196">
        <v>17.96</v>
      </c>
      <c r="S77" s="196">
        <v>33.79</v>
      </c>
      <c r="T77" s="196">
        <v>0</v>
      </c>
      <c r="U77" s="196">
        <v>60.52</v>
      </c>
      <c r="V77" s="196">
        <v>8.7799999999999994</v>
      </c>
      <c r="W77" s="196">
        <v>19.149999999999999</v>
      </c>
      <c r="X77" s="196">
        <v>22.89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117.89</v>
      </c>
      <c r="AQ77" s="196">
        <v>38.21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245.75</v>
      </c>
      <c r="L78" s="196">
        <v>3.86</v>
      </c>
      <c r="M78" s="196">
        <v>61.5</v>
      </c>
      <c r="N78" s="196">
        <v>50.04</v>
      </c>
      <c r="O78" s="196">
        <v>70.69</v>
      </c>
      <c r="P78" s="196">
        <v>26.09</v>
      </c>
      <c r="Q78" s="196">
        <v>28.71</v>
      </c>
      <c r="R78" s="196">
        <v>17.96</v>
      </c>
      <c r="S78" s="196">
        <v>31.18</v>
      </c>
      <c r="T78" s="196">
        <v>0</v>
      </c>
      <c r="U78" s="196">
        <v>60.52</v>
      </c>
      <c r="V78" s="196">
        <v>8.7799999999999994</v>
      </c>
      <c r="W78" s="196">
        <v>19.149999999999999</v>
      </c>
      <c r="X78" s="196">
        <v>22.89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117.89</v>
      </c>
      <c r="AQ78" s="196">
        <v>38.21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245.75</v>
      </c>
      <c r="L79" s="196">
        <v>3.86</v>
      </c>
      <c r="M79" s="196">
        <v>61.5</v>
      </c>
      <c r="N79" s="196">
        <v>50.04</v>
      </c>
      <c r="O79" s="196">
        <v>70.69</v>
      </c>
      <c r="P79" s="196">
        <v>26.09</v>
      </c>
      <c r="Q79" s="196">
        <v>14.98</v>
      </c>
      <c r="R79" s="196">
        <v>17.96</v>
      </c>
      <c r="S79" s="196">
        <v>14.85</v>
      </c>
      <c r="T79" s="196">
        <v>0</v>
      </c>
      <c r="U79" s="196">
        <v>60.52</v>
      </c>
      <c r="V79" s="196">
        <v>8.7799999999999994</v>
      </c>
      <c r="W79" s="196">
        <v>19.149999999999999</v>
      </c>
      <c r="X79" s="196">
        <v>23.58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119.61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117.89</v>
      </c>
      <c r="AQ79" s="196">
        <v>38.21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245.75</v>
      </c>
      <c r="L80" s="196">
        <v>3.86</v>
      </c>
      <c r="M80" s="196">
        <v>61.5</v>
      </c>
      <c r="N80" s="196">
        <v>50.04</v>
      </c>
      <c r="O80" s="196">
        <v>70.69</v>
      </c>
      <c r="P80" s="196">
        <v>26.09</v>
      </c>
      <c r="Q80" s="196">
        <v>8.7100000000000009</v>
      </c>
      <c r="R80" s="196">
        <v>17.96</v>
      </c>
      <c r="S80" s="196">
        <v>11.88</v>
      </c>
      <c r="T80" s="196">
        <v>0</v>
      </c>
      <c r="U80" s="196">
        <v>60.52</v>
      </c>
      <c r="V80" s="196">
        <v>8.7799999999999994</v>
      </c>
      <c r="W80" s="196">
        <v>19.149999999999999</v>
      </c>
      <c r="X80" s="196">
        <v>23.58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149.61000000000001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117.89</v>
      </c>
      <c r="AQ80" s="196">
        <v>38.21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245.75</v>
      </c>
      <c r="L81" s="196">
        <v>3.86</v>
      </c>
      <c r="M81" s="196">
        <v>61.5</v>
      </c>
      <c r="N81" s="196">
        <v>50.04</v>
      </c>
      <c r="O81" s="196">
        <v>70.69</v>
      </c>
      <c r="P81" s="196">
        <v>26.09</v>
      </c>
      <c r="Q81" s="196">
        <v>8.7100000000000009</v>
      </c>
      <c r="R81" s="196">
        <v>17.96</v>
      </c>
      <c r="S81" s="196">
        <v>11.18</v>
      </c>
      <c r="T81" s="196">
        <v>0</v>
      </c>
      <c r="U81" s="196">
        <v>60.52</v>
      </c>
      <c r="V81" s="196">
        <v>8.7799999999999994</v>
      </c>
      <c r="W81" s="196">
        <v>19.149999999999999</v>
      </c>
      <c r="X81" s="196">
        <v>23.58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149.61000000000001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117.89</v>
      </c>
      <c r="AQ81" s="196">
        <v>38.21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245.75</v>
      </c>
      <c r="L82" s="196">
        <v>3.86</v>
      </c>
      <c r="M82" s="196">
        <v>61.5</v>
      </c>
      <c r="N82" s="196">
        <v>50.04</v>
      </c>
      <c r="O82" s="196">
        <v>70.69</v>
      </c>
      <c r="P82" s="196">
        <v>26.09</v>
      </c>
      <c r="Q82" s="196">
        <v>8.7100000000000009</v>
      </c>
      <c r="R82" s="196">
        <v>17.96</v>
      </c>
      <c r="S82" s="196">
        <v>11.18</v>
      </c>
      <c r="T82" s="196">
        <v>0</v>
      </c>
      <c r="U82" s="196">
        <v>60.52</v>
      </c>
      <c r="V82" s="196">
        <v>8.7799999999999994</v>
      </c>
      <c r="W82" s="196">
        <v>19.149999999999999</v>
      </c>
      <c r="X82" s="196">
        <v>23.58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149.61000000000001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117.89</v>
      </c>
      <c r="AQ82" s="196">
        <v>38.21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254.8</v>
      </c>
      <c r="L83" s="196">
        <v>3.86</v>
      </c>
      <c r="M83" s="196">
        <v>61.5</v>
      </c>
      <c r="N83" s="196">
        <v>50.04</v>
      </c>
      <c r="O83" s="196">
        <v>70.69</v>
      </c>
      <c r="P83" s="196">
        <v>26.09</v>
      </c>
      <c r="Q83" s="196">
        <v>8.7100000000000009</v>
      </c>
      <c r="R83" s="196">
        <v>17.96</v>
      </c>
      <c r="S83" s="196">
        <v>11.18</v>
      </c>
      <c r="T83" s="196">
        <v>0</v>
      </c>
      <c r="U83" s="196">
        <v>60.52</v>
      </c>
      <c r="V83" s="196">
        <v>8.7799999999999994</v>
      </c>
      <c r="W83" s="196">
        <v>19.149999999999999</v>
      </c>
      <c r="X83" s="196">
        <v>25.33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117.89</v>
      </c>
      <c r="AQ83" s="196">
        <v>38.21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245.76</v>
      </c>
      <c r="L84" s="196">
        <v>3.86</v>
      </c>
      <c r="M84" s="196">
        <v>61.5</v>
      </c>
      <c r="N84" s="196">
        <v>50.04</v>
      </c>
      <c r="O84" s="196">
        <v>70.69</v>
      </c>
      <c r="P84" s="196">
        <v>26.09</v>
      </c>
      <c r="Q84" s="196">
        <v>8.7100000000000009</v>
      </c>
      <c r="R84" s="196">
        <v>17.96</v>
      </c>
      <c r="S84" s="196">
        <v>11.18</v>
      </c>
      <c r="T84" s="196">
        <v>0</v>
      </c>
      <c r="U84" s="196">
        <v>60.52</v>
      </c>
      <c r="V84" s="196">
        <v>8.7799999999999994</v>
      </c>
      <c r="W84" s="196">
        <v>19.149999999999999</v>
      </c>
      <c r="X84" s="196">
        <v>25.33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79.430000000000007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117.89</v>
      </c>
      <c r="AQ84" s="196">
        <v>38.21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241.13</v>
      </c>
      <c r="L85" s="196">
        <v>0.96</v>
      </c>
      <c r="M85" s="196">
        <v>61.5</v>
      </c>
      <c r="N85" s="196">
        <v>50.04</v>
      </c>
      <c r="O85" s="196">
        <v>70.69</v>
      </c>
      <c r="P85" s="196">
        <v>26.16</v>
      </c>
      <c r="Q85" s="196">
        <v>2.89</v>
      </c>
      <c r="R85" s="196">
        <v>8.17</v>
      </c>
      <c r="S85" s="196">
        <v>4.82</v>
      </c>
      <c r="T85" s="196">
        <v>0</v>
      </c>
      <c r="U85" s="196">
        <v>60.52</v>
      </c>
      <c r="V85" s="196">
        <v>8.7799999999999994</v>
      </c>
      <c r="W85" s="196">
        <v>19.149999999999999</v>
      </c>
      <c r="X85" s="196">
        <v>25.33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79.430000000000007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117.89</v>
      </c>
      <c r="AQ85" s="196">
        <v>38.21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241.13</v>
      </c>
      <c r="L86" s="196">
        <v>0.96</v>
      </c>
      <c r="M86" s="196">
        <v>61.5</v>
      </c>
      <c r="N86" s="196">
        <v>50.04</v>
      </c>
      <c r="O86" s="196">
        <v>70.69</v>
      </c>
      <c r="P86" s="196">
        <v>26.16</v>
      </c>
      <c r="Q86" s="196">
        <v>2.89</v>
      </c>
      <c r="R86" s="196">
        <v>6.75</v>
      </c>
      <c r="S86" s="196">
        <v>4.82</v>
      </c>
      <c r="T86" s="196">
        <v>0</v>
      </c>
      <c r="U86" s="196">
        <v>60.52</v>
      </c>
      <c r="V86" s="196">
        <v>8.7799999999999994</v>
      </c>
      <c r="W86" s="196">
        <v>19.149999999999999</v>
      </c>
      <c r="X86" s="196">
        <v>25.33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79.430000000000007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117.89</v>
      </c>
      <c r="AQ86" s="196">
        <v>38.21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200</v>
      </c>
      <c r="L87" s="196">
        <v>0.96</v>
      </c>
      <c r="M87" s="196">
        <v>61.5</v>
      </c>
      <c r="N87" s="196">
        <v>50.04</v>
      </c>
      <c r="O87" s="196">
        <v>70.69</v>
      </c>
      <c r="P87" s="196">
        <v>26.09</v>
      </c>
      <c r="Q87" s="196">
        <v>2.89</v>
      </c>
      <c r="R87" s="196">
        <v>6.75</v>
      </c>
      <c r="S87" s="196">
        <v>4.82</v>
      </c>
      <c r="T87" s="196">
        <v>0</v>
      </c>
      <c r="U87" s="196">
        <v>60.52</v>
      </c>
      <c r="V87" s="196">
        <v>8.7799999999999994</v>
      </c>
      <c r="W87" s="196">
        <v>19.149999999999999</v>
      </c>
      <c r="X87" s="196">
        <v>25.33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117.89</v>
      </c>
      <c r="AQ87" s="196">
        <v>38.21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192.9</v>
      </c>
      <c r="L88" s="196">
        <v>0.96</v>
      </c>
      <c r="M88" s="196">
        <v>61.5</v>
      </c>
      <c r="N88" s="196">
        <v>50.04</v>
      </c>
      <c r="O88" s="196">
        <v>70.69</v>
      </c>
      <c r="P88" s="196">
        <v>26.09</v>
      </c>
      <c r="Q88" s="196">
        <v>2.89</v>
      </c>
      <c r="R88" s="196">
        <v>6.75</v>
      </c>
      <c r="S88" s="196">
        <v>4.82</v>
      </c>
      <c r="T88" s="196">
        <v>0</v>
      </c>
      <c r="U88" s="196">
        <v>60.52</v>
      </c>
      <c r="V88" s="196">
        <v>8.7799999999999994</v>
      </c>
      <c r="W88" s="196">
        <v>19.149999999999999</v>
      </c>
      <c r="X88" s="196">
        <v>25.33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117.89</v>
      </c>
      <c r="AQ88" s="196">
        <v>38.22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192.9</v>
      </c>
      <c r="L89" s="196">
        <v>0.96</v>
      </c>
      <c r="M89" s="196">
        <v>61.5</v>
      </c>
      <c r="N89" s="196">
        <v>50.04</v>
      </c>
      <c r="O89" s="196">
        <v>70.69</v>
      </c>
      <c r="P89" s="196">
        <v>26.09</v>
      </c>
      <c r="Q89" s="196">
        <v>2.89</v>
      </c>
      <c r="R89" s="196">
        <v>6.75</v>
      </c>
      <c r="S89" s="196">
        <v>4.82</v>
      </c>
      <c r="T89" s="196">
        <v>0</v>
      </c>
      <c r="U89" s="196">
        <v>60.52</v>
      </c>
      <c r="V89" s="196">
        <v>8.7799999999999994</v>
      </c>
      <c r="W89" s="196">
        <v>19.149999999999999</v>
      </c>
      <c r="X89" s="196">
        <v>25.33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117.89</v>
      </c>
      <c r="AQ89" s="196">
        <v>38.21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173.61</v>
      </c>
      <c r="L90" s="196">
        <v>0.96</v>
      </c>
      <c r="M90" s="196">
        <v>61.5</v>
      </c>
      <c r="N90" s="196">
        <v>50.04</v>
      </c>
      <c r="O90" s="196">
        <v>70.69</v>
      </c>
      <c r="P90" s="196">
        <v>26.09</v>
      </c>
      <c r="Q90" s="196">
        <v>2.89</v>
      </c>
      <c r="R90" s="196">
        <v>6.75</v>
      </c>
      <c r="S90" s="196">
        <v>4.82</v>
      </c>
      <c r="T90" s="196">
        <v>0</v>
      </c>
      <c r="U90" s="196">
        <v>60.52</v>
      </c>
      <c r="V90" s="196">
        <v>8.7799999999999994</v>
      </c>
      <c r="W90" s="196">
        <v>19.149999999999999</v>
      </c>
      <c r="X90" s="196">
        <v>25.33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117.89</v>
      </c>
      <c r="AQ90" s="196">
        <v>38.21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192.73</v>
      </c>
      <c r="L91" s="196">
        <v>0.96</v>
      </c>
      <c r="M91" s="196">
        <v>61.5</v>
      </c>
      <c r="N91" s="196">
        <v>50.04</v>
      </c>
      <c r="O91" s="196">
        <v>70.69</v>
      </c>
      <c r="P91" s="196">
        <v>26.09</v>
      </c>
      <c r="Q91" s="196">
        <v>2.89</v>
      </c>
      <c r="R91" s="196">
        <v>6.75</v>
      </c>
      <c r="S91" s="196">
        <v>4.82</v>
      </c>
      <c r="T91" s="196">
        <v>0</v>
      </c>
      <c r="U91" s="196">
        <v>60.52</v>
      </c>
      <c r="V91" s="196">
        <v>8.7799999999999994</v>
      </c>
      <c r="W91" s="196">
        <v>19.149999999999999</v>
      </c>
      <c r="X91" s="196">
        <v>25.33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117.89</v>
      </c>
      <c r="AQ91" s="196">
        <v>38.22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238.83</v>
      </c>
      <c r="L92" s="196">
        <v>0.96</v>
      </c>
      <c r="M92" s="196">
        <v>61.5</v>
      </c>
      <c r="N92" s="196">
        <v>50.04</v>
      </c>
      <c r="O92" s="196">
        <v>70.69</v>
      </c>
      <c r="P92" s="196">
        <v>26.09</v>
      </c>
      <c r="Q92" s="196">
        <v>2.89</v>
      </c>
      <c r="R92" s="196">
        <v>6.75</v>
      </c>
      <c r="S92" s="196">
        <v>4.82</v>
      </c>
      <c r="T92" s="196">
        <v>0</v>
      </c>
      <c r="U92" s="196">
        <v>60.52</v>
      </c>
      <c r="V92" s="196">
        <v>8.7799999999999994</v>
      </c>
      <c r="W92" s="196">
        <v>19.149999999999999</v>
      </c>
      <c r="X92" s="196">
        <v>25.33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117.89</v>
      </c>
      <c r="AQ92" s="196">
        <v>38.22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245.75</v>
      </c>
      <c r="L93" s="196">
        <v>0.96</v>
      </c>
      <c r="M93" s="196">
        <v>61.5</v>
      </c>
      <c r="N93" s="196">
        <v>50.04</v>
      </c>
      <c r="O93" s="196">
        <v>70.69</v>
      </c>
      <c r="P93" s="196">
        <v>26.09</v>
      </c>
      <c r="Q93" s="196">
        <v>2.89</v>
      </c>
      <c r="R93" s="196">
        <v>6.75</v>
      </c>
      <c r="S93" s="196">
        <v>4.82</v>
      </c>
      <c r="T93" s="196">
        <v>0</v>
      </c>
      <c r="U93" s="196">
        <v>60.52</v>
      </c>
      <c r="V93" s="196">
        <v>8.7799999999999994</v>
      </c>
      <c r="W93" s="196">
        <v>19.149999999999999</v>
      </c>
      <c r="X93" s="196">
        <v>25.33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117.89</v>
      </c>
      <c r="AQ93" s="196">
        <v>38.22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245.75</v>
      </c>
      <c r="L94" s="196">
        <v>0.96</v>
      </c>
      <c r="M94" s="196">
        <v>61.5</v>
      </c>
      <c r="N94" s="196">
        <v>50.04</v>
      </c>
      <c r="O94" s="196">
        <v>70.69</v>
      </c>
      <c r="P94" s="196">
        <v>26.09</v>
      </c>
      <c r="Q94" s="196">
        <v>2.89</v>
      </c>
      <c r="R94" s="196">
        <v>6.75</v>
      </c>
      <c r="S94" s="196">
        <v>4.82</v>
      </c>
      <c r="T94" s="196">
        <v>0</v>
      </c>
      <c r="U94" s="196">
        <v>60.52</v>
      </c>
      <c r="V94" s="196">
        <v>8.7799999999999994</v>
      </c>
      <c r="W94" s="196">
        <v>19.149999999999999</v>
      </c>
      <c r="X94" s="196">
        <v>25.33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117.89</v>
      </c>
      <c r="AQ94" s="196">
        <v>38.21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212.19</v>
      </c>
      <c r="L95" s="196">
        <v>0.96</v>
      </c>
      <c r="M95" s="196">
        <v>61.5</v>
      </c>
      <c r="N95" s="196">
        <v>50.04</v>
      </c>
      <c r="O95" s="196">
        <v>70.69</v>
      </c>
      <c r="P95" s="196">
        <v>26.09</v>
      </c>
      <c r="Q95" s="196">
        <v>2.89</v>
      </c>
      <c r="R95" s="196">
        <v>6.75</v>
      </c>
      <c r="S95" s="196">
        <v>4.82</v>
      </c>
      <c r="T95" s="196">
        <v>0</v>
      </c>
      <c r="U95" s="196">
        <v>60.52</v>
      </c>
      <c r="V95" s="196">
        <v>8.7799999999999994</v>
      </c>
      <c r="W95" s="196">
        <v>19.149999999999999</v>
      </c>
      <c r="X95" s="196">
        <v>25.33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117.89</v>
      </c>
      <c r="AQ95" s="196">
        <v>38.21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212.19</v>
      </c>
      <c r="L96" s="196">
        <v>0.96</v>
      </c>
      <c r="M96" s="196">
        <v>61.5</v>
      </c>
      <c r="N96" s="196">
        <v>50.04</v>
      </c>
      <c r="O96" s="196">
        <v>70.69</v>
      </c>
      <c r="P96" s="196">
        <v>26.09</v>
      </c>
      <c r="Q96" s="196">
        <v>2.89</v>
      </c>
      <c r="R96" s="196">
        <v>6.75</v>
      </c>
      <c r="S96" s="196">
        <v>4.82</v>
      </c>
      <c r="T96" s="196">
        <v>0</v>
      </c>
      <c r="U96" s="196">
        <v>60.52</v>
      </c>
      <c r="V96" s="196">
        <v>8.7799999999999994</v>
      </c>
      <c r="W96" s="196">
        <v>19.149999999999999</v>
      </c>
      <c r="X96" s="196">
        <v>25.33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117.89</v>
      </c>
      <c r="AQ96" s="196">
        <v>38.21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177.65</v>
      </c>
      <c r="L97" s="196">
        <v>0.96</v>
      </c>
      <c r="M97" s="196">
        <v>61.5</v>
      </c>
      <c r="N97" s="196">
        <v>50.04</v>
      </c>
      <c r="O97" s="196">
        <v>70.69</v>
      </c>
      <c r="P97" s="196">
        <v>26.09</v>
      </c>
      <c r="Q97" s="196">
        <v>2.89</v>
      </c>
      <c r="R97" s="196">
        <v>6.75</v>
      </c>
      <c r="S97" s="196">
        <v>4.82</v>
      </c>
      <c r="T97" s="196">
        <v>0</v>
      </c>
      <c r="U97" s="196">
        <v>60.52</v>
      </c>
      <c r="V97" s="196">
        <v>8.7799999999999994</v>
      </c>
      <c r="W97" s="196">
        <v>19.16</v>
      </c>
      <c r="X97" s="196">
        <v>25.32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117.89</v>
      </c>
      <c r="AQ97" s="196">
        <v>38.21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139.85</v>
      </c>
      <c r="L98" s="196">
        <v>0.96</v>
      </c>
      <c r="M98" s="196">
        <v>61.5</v>
      </c>
      <c r="N98" s="196">
        <v>50.04</v>
      </c>
      <c r="O98" s="196">
        <v>70.69</v>
      </c>
      <c r="P98" s="196">
        <v>26.09</v>
      </c>
      <c r="Q98" s="196">
        <v>8.4</v>
      </c>
      <c r="R98" s="196">
        <v>6.75</v>
      </c>
      <c r="S98" s="196">
        <v>4.82</v>
      </c>
      <c r="T98" s="196">
        <v>0</v>
      </c>
      <c r="U98" s="196">
        <v>60.52</v>
      </c>
      <c r="V98" s="196">
        <v>8.7799999999999994</v>
      </c>
      <c r="W98" s="196">
        <v>19.16</v>
      </c>
      <c r="X98" s="196">
        <v>25.32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117.89</v>
      </c>
      <c r="AQ98" s="196">
        <v>38.21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5.2014275000000021</v>
      </c>
      <c r="L99">
        <f t="shared" si="0"/>
        <v>0.15819500000000014</v>
      </c>
      <c r="M99">
        <f t="shared" si="0"/>
        <v>1.526</v>
      </c>
      <c r="N99">
        <f t="shared" si="0"/>
        <v>1.2009599999999994</v>
      </c>
      <c r="O99">
        <f t="shared" si="0"/>
        <v>1.6965599999999967</v>
      </c>
      <c r="P99">
        <f t="shared" si="0"/>
        <v>0.62619499999999984</v>
      </c>
      <c r="Q99">
        <f t="shared" si="0"/>
        <v>0.17744249999999995</v>
      </c>
      <c r="R99">
        <f t="shared" si="0"/>
        <v>0.26400000000000023</v>
      </c>
      <c r="S99">
        <f t="shared" si="0"/>
        <v>0.21693750000000017</v>
      </c>
      <c r="T99">
        <f t="shared" si="0"/>
        <v>0</v>
      </c>
      <c r="U99">
        <f t="shared" si="0"/>
        <v>1.4476775000000031</v>
      </c>
      <c r="V99">
        <f t="shared" si="0"/>
        <v>0.19592499999999957</v>
      </c>
      <c r="W99">
        <f t="shared" si="0"/>
        <v>0.43802750000000074</v>
      </c>
      <c r="X99">
        <f t="shared" si="0"/>
        <v>0.56021000000000054</v>
      </c>
      <c r="Y99">
        <f t="shared" si="0"/>
        <v>0</v>
      </c>
      <c r="Z99">
        <f t="shared" si="0"/>
        <v>0</v>
      </c>
      <c r="AA99">
        <f t="shared" si="0"/>
        <v>0.36474750000000061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2.1222500000000015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2.7916124999999985</v>
      </c>
      <c r="AQ99">
        <f t="shared" ref="AQ99:AT99" si="1">SUM(AQ3:AQ98)/4000</f>
        <v>0.87366000000000033</v>
      </c>
      <c r="AR99">
        <f t="shared" si="1"/>
        <v>0.42990999999999974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38.58</v>
      </c>
      <c r="L3" s="196">
        <v>11.57</v>
      </c>
      <c r="M3" s="196">
        <v>0</v>
      </c>
      <c r="N3" s="196">
        <v>28.93</v>
      </c>
      <c r="O3" s="196">
        <v>48.59</v>
      </c>
      <c r="P3" s="196">
        <v>65.430000000000007</v>
      </c>
      <c r="Q3" s="196">
        <v>0.96</v>
      </c>
      <c r="R3" s="196">
        <v>2.89</v>
      </c>
      <c r="S3" s="196">
        <v>1.93</v>
      </c>
      <c r="T3" s="196">
        <v>0</v>
      </c>
      <c r="U3" s="196">
        <v>289.26</v>
      </c>
      <c r="V3" s="196">
        <v>0</v>
      </c>
      <c r="W3" s="196">
        <v>4.82</v>
      </c>
      <c r="X3" s="196">
        <v>12.86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32.79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38.58</v>
      </c>
      <c r="L4" s="196">
        <v>11.57</v>
      </c>
      <c r="M4" s="196">
        <v>0</v>
      </c>
      <c r="N4" s="196">
        <v>28.93</v>
      </c>
      <c r="O4" s="196">
        <v>48.59</v>
      </c>
      <c r="P4" s="196">
        <v>65.430000000000007</v>
      </c>
      <c r="Q4" s="196">
        <v>0.96</v>
      </c>
      <c r="R4" s="196">
        <v>2.89</v>
      </c>
      <c r="S4" s="196">
        <v>1.93</v>
      </c>
      <c r="T4" s="196">
        <v>0</v>
      </c>
      <c r="U4" s="196">
        <v>294.69</v>
      </c>
      <c r="V4" s="196">
        <v>0</v>
      </c>
      <c r="W4" s="196">
        <v>4.82</v>
      </c>
      <c r="X4" s="196">
        <v>12.86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32.79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38.58</v>
      </c>
      <c r="L5" s="196">
        <v>11.57</v>
      </c>
      <c r="M5" s="196">
        <v>0</v>
      </c>
      <c r="N5" s="196">
        <v>28.93</v>
      </c>
      <c r="O5" s="196">
        <v>48.59</v>
      </c>
      <c r="P5" s="196">
        <v>65.430000000000007</v>
      </c>
      <c r="Q5" s="196">
        <v>0.96</v>
      </c>
      <c r="R5" s="196">
        <v>2.89</v>
      </c>
      <c r="S5" s="196">
        <v>1.93</v>
      </c>
      <c r="T5" s="196">
        <v>0</v>
      </c>
      <c r="U5" s="196">
        <v>302.04000000000002</v>
      </c>
      <c r="V5" s="196">
        <v>0</v>
      </c>
      <c r="W5" s="196">
        <v>4.82</v>
      </c>
      <c r="X5" s="196">
        <v>9.64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32.79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38.58</v>
      </c>
      <c r="L6" s="196">
        <v>11.57</v>
      </c>
      <c r="M6" s="196">
        <v>0</v>
      </c>
      <c r="N6" s="196">
        <v>28.93</v>
      </c>
      <c r="O6" s="196">
        <v>48.59</v>
      </c>
      <c r="P6" s="196">
        <v>65.430000000000007</v>
      </c>
      <c r="Q6" s="196">
        <v>0.96</v>
      </c>
      <c r="R6" s="196">
        <v>2.89</v>
      </c>
      <c r="S6" s="196">
        <v>1.93</v>
      </c>
      <c r="T6" s="196">
        <v>0</v>
      </c>
      <c r="U6" s="196">
        <v>308.12</v>
      </c>
      <c r="V6" s="196">
        <v>0</v>
      </c>
      <c r="W6" s="196">
        <v>4.82</v>
      </c>
      <c r="X6" s="196">
        <v>9.64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32.79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52.58</v>
      </c>
      <c r="L7" s="196">
        <v>11.57</v>
      </c>
      <c r="M7" s="196">
        <v>0</v>
      </c>
      <c r="N7" s="196">
        <v>28.93</v>
      </c>
      <c r="O7" s="196">
        <v>48.59</v>
      </c>
      <c r="P7" s="196">
        <v>65.430000000000007</v>
      </c>
      <c r="Q7" s="196">
        <v>0.96</v>
      </c>
      <c r="R7" s="196">
        <v>2.89</v>
      </c>
      <c r="S7" s="196">
        <v>1.93</v>
      </c>
      <c r="T7" s="196">
        <v>0</v>
      </c>
      <c r="U7" s="196">
        <v>316.56</v>
      </c>
      <c r="V7" s="196">
        <v>0</v>
      </c>
      <c r="W7" s="196">
        <v>4.82</v>
      </c>
      <c r="X7" s="196">
        <v>9.64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32.79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40.75</v>
      </c>
      <c r="L8" s="196">
        <v>11.57</v>
      </c>
      <c r="M8" s="196">
        <v>0</v>
      </c>
      <c r="N8" s="196">
        <v>28.93</v>
      </c>
      <c r="O8" s="196">
        <v>48.59</v>
      </c>
      <c r="P8" s="196">
        <v>65.430000000000007</v>
      </c>
      <c r="Q8" s="196">
        <v>0.96</v>
      </c>
      <c r="R8" s="196">
        <v>2.89</v>
      </c>
      <c r="S8" s="196">
        <v>1.93</v>
      </c>
      <c r="T8" s="196">
        <v>0</v>
      </c>
      <c r="U8" s="196">
        <v>321.85000000000002</v>
      </c>
      <c r="V8" s="196">
        <v>0</v>
      </c>
      <c r="W8" s="196">
        <v>4.82</v>
      </c>
      <c r="X8" s="196">
        <v>9.64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32.79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38.58</v>
      </c>
      <c r="L9" s="196">
        <v>11.57</v>
      </c>
      <c r="M9" s="196">
        <v>0</v>
      </c>
      <c r="N9" s="196">
        <v>28.93</v>
      </c>
      <c r="O9" s="196">
        <v>48.59</v>
      </c>
      <c r="P9" s="196">
        <v>65.430000000000007</v>
      </c>
      <c r="Q9" s="196">
        <v>0.96</v>
      </c>
      <c r="R9" s="196">
        <v>2.89</v>
      </c>
      <c r="S9" s="196">
        <v>1.93</v>
      </c>
      <c r="T9" s="196">
        <v>0</v>
      </c>
      <c r="U9" s="196">
        <v>322.5</v>
      </c>
      <c r="V9" s="196">
        <v>0</v>
      </c>
      <c r="W9" s="196">
        <v>4.82</v>
      </c>
      <c r="X9" s="196">
        <v>9.64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32.79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38.58</v>
      </c>
      <c r="L10" s="196">
        <v>11.57</v>
      </c>
      <c r="M10" s="196">
        <v>0</v>
      </c>
      <c r="N10" s="196">
        <v>28.93</v>
      </c>
      <c r="O10" s="196">
        <v>48.59</v>
      </c>
      <c r="P10" s="196">
        <v>65.430000000000007</v>
      </c>
      <c r="Q10" s="196">
        <v>0.96</v>
      </c>
      <c r="R10" s="196">
        <v>2.89</v>
      </c>
      <c r="S10" s="196">
        <v>1.93</v>
      </c>
      <c r="T10" s="196">
        <v>0</v>
      </c>
      <c r="U10" s="196">
        <v>322.5</v>
      </c>
      <c r="V10" s="196">
        <v>0</v>
      </c>
      <c r="W10" s="196">
        <v>4.82</v>
      </c>
      <c r="X10" s="196">
        <v>9.64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32.79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38.58</v>
      </c>
      <c r="L11" s="196">
        <v>11.57</v>
      </c>
      <c r="M11" s="196">
        <v>0</v>
      </c>
      <c r="N11" s="196">
        <v>28.93</v>
      </c>
      <c r="O11" s="196">
        <v>48.59</v>
      </c>
      <c r="P11" s="196">
        <v>65.430000000000007</v>
      </c>
      <c r="Q11" s="196">
        <v>0.96</v>
      </c>
      <c r="R11" s="196">
        <v>2.89</v>
      </c>
      <c r="S11" s="196">
        <v>1.93</v>
      </c>
      <c r="T11" s="196">
        <v>0</v>
      </c>
      <c r="U11" s="196">
        <v>322.5</v>
      </c>
      <c r="V11" s="196">
        <v>1.17</v>
      </c>
      <c r="W11" s="196">
        <v>4.82</v>
      </c>
      <c r="X11" s="196">
        <v>9.64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32.79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38.58</v>
      </c>
      <c r="L12" s="196">
        <v>11.57</v>
      </c>
      <c r="M12" s="196">
        <v>0</v>
      </c>
      <c r="N12" s="196">
        <v>28.93</v>
      </c>
      <c r="O12" s="196">
        <v>48.59</v>
      </c>
      <c r="P12" s="196">
        <v>65.430000000000007</v>
      </c>
      <c r="Q12" s="196">
        <v>0.96</v>
      </c>
      <c r="R12" s="196">
        <v>2.89</v>
      </c>
      <c r="S12" s="196">
        <v>1.93</v>
      </c>
      <c r="T12" s="196">
        <v>0</v>
      </c>
      <c r="U12" s="196">
        <v>322.5</v>
      </c>
      <c r="V12" s="196">
        <v>0</v>
      </c>
      <c r="W12" s="196">
        <v>4.82</v>
      </c>
      <c r="X12" s="196">
        <v>9.64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32.79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38.58</v>
      </c>
      <c r="L13" s="196">
        <v>11.57</v>
      </c>
      <c r="M13" s="196">
        <v>0</v>
      </c>
      <c r="N13" s="196">
        <v>28.93</v>
      </c>
      <c r="O13" s="196">
        <v>48.59</v>
      </c>
      <c r="P13" s="196">
        <v>65.430000000000007</v>
      </c>
      <c r="Q13" s="196">
        <v>0.96</v>
      </c>
      <c r="R13" s="196">
        <v>2.89</v>
      </c>
      <c r="S13" s="196">
        <v>1.93</v>
      </c>
      <c r="T13" s="196">
        <v>0</v>
      </c>
      <c r="U13" s="196">
        <v>322.5</v>
      </c>
      <c r="V13" s="196">
        <v>0</v>
      </c>
      <c r="W13" s="196">
        <v>4.82</v>
      </c>
      <c r="X13" s="196">
        <v>9.64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32.79</v>
      </c>
      <c r="AQ13" s="196">
        <v>9.83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38.58</v>
      </c>
      <c r="L14" s="196">
        <v>11.57</v>
      </c>
      <c r="M14" s="196">
        <v>0</v>
      </c>
      <c r="N14" s="196">
        <v>28.93</v>
      </c>
      <c r="O14" s="196">
        <v>48.59</v>
      </c>
      <c r="P14" s="196">
        <v>65.430000000000007</v>
      </c>
      <c r="Q14" s="196">
        <v>0.96</v>
      </c>
      <c r="R14" s="196">
        <v>2.89</v>
      </c>
      <c r="S14" s="196">
        <v>1.93</v>
      </c>
      <c r="T14" s="196">
        <v>0</v>
      </c>
      <c r="U14" s="196">
        <v>322.5</v>
      </c>
      <c r="V14" s="196">
        <v>0</v>
      </c>
      <c r="W14" s="196">
        <v>4.82</v>
      </c>
      <c r="X14" s="196">
        <v>9.64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32.79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38.58</v>
      </c>
      <c r="L15" s="196">
        <v>11.57</v>
      </c>
      <c r="M15" s="196">
        <v>0</v>
      </c>
      <c r="N15" s="196">
        <v>28.93</v>
      </c>
      <c r="O15" s="196">
        <v>48.59</v>
      </c>
      <c r="P15" s="196">
        <v>65.430000000000007</v>
      </c>
      <c r="Q15" s="196">
        <v>0.96</v>
      </c>
      <c r="R15" s="196">
        <v>2.89</v>
      </c>
      <c r="S15" s="196">
        <v>1.93</v>
      </c>
      <c r="T15" s="196">
        <v>0</v>
      </c>
      <c r="U15" s="196">
        <v>322.5</v>
      </c>
      <c r="V15" s="196">
        <v>0</v>
      </c>
      <c r="W15" s="196">
        <v>4.82</v>
      </c>
      <c r="X15" s="196">
        <v>9.64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32.79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38.58</v>
      </c>
      <c r="L16" s="196">
        <v>11.57</v>
      </c>
      <c r="M16" s="196">
        <v>0</v>
      </c>
      <c r="N16" s="196">
        <v>28.93</v>
      </c>
      <c r="O16" s="196">
        <v>48.59</v>
      </c>
      <c r="P16" s="196">
        <v>65.430000000000007</v>
      </c>
      <c r="Q16" s="196">
        <v>0.96</v>
      </c>
      <c r="R16" s="196">
        <v>2.89</v>
      </c>
      <c r="S16" s="196">
        <v>1.93</v>
      </c>
      <c r="T16" s="196">
        <v>0</v>
      </c>
      <c r="U16" s="196">
        <v>322.5</v>
      </c>
      <c r="V16" s="196">
        <v>0</v>
      </c>
      <c r="W16" s="196">
        <v>4.82</v>
      </c>
      <c r="X16" s="196">
        <v>9.64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32.79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38.58</v>
      </c>
      <c r="L17" s="196">
        <v>11.57</v>
      </c>
      <c r="M17" s="196">
        <v>0</v>
      </c>
      <c r="N17" s="196">
        <v>28.93</v>
      </c>
      <c r="O17" s="196">
        <v>48.59</v>
      </c>
      <c r="P17" s="196">
        <v>65.430000000000007</v>
      </c>
      <c r="Q17" s="196">
        <v>0.96</v>
      </c>
      <c r="R17" s="196">
        <v>2.89</v>
      </c>
      <c r="S17" s="196">
        <v>1.93</v>
      </c>
      <c r="T17" s="196">
        <v>0</v>
      </c>
      <c r="U17" s="196">
        <v>322.5</v>
      </c>
      <c r="V17" s="196">
        <v>0</v>
      </c>
      <c r="W17" s="196">
        <v>4.82</v>
      </c>
      <c r="X17" s="196">
        <v>9.64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32.79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38.58</v>
      </c>
      <c r="L18" s="196">
        <v>11.57</v>
      </c>
      <c r="M18" s="196">
        <v>0</v>
      </c>
      <c r="N18" s="196">
        <v>28.93</v>
      </c>
      <c r="O18" s="196">
        <v>48.59</v>
      </c>
      <c r="P18" s="196">
        <v>65.430000000000007</v>
      </c>
      <c r="Q18" s="196">
        <v>0.96</v>
      </c>
      <c r="R18" s="196">
        <v>2.89</v>
      </c>
      <c r="S18" s="196">
        <v>1.93</v>
      </c>
      <c r="T18" s="196">
        <v>0</v>
      </c>
      <c r="U18" s="196">
        <v>322.5</v>
      </c>
      <c r="V18" s="196">
        <v>0</v>
      </c>
      <c r="W18" s="196">
        <v>4.82</v>
      </c>
      <c r="X18" s="196">
        <v>9.64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32.79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38.58</v>
      </c>
      <c r="L19" s="196">
        <v>11.57</v>
      </c>
      <c r="M19" s="196">
        <v>0</v>
      </c>
      <c r="N19" s="196">
        <v>28.93</v>
      </c>
      <c r="O19" s="196">
        <v>48.59</v>
      </c>
      <c r="P19" s="196">
        <v>65.430000000000007</v>
      </c>
      <c r="Q19" s="196">
        <v>0.96</v>
      </c>
      <c r="R19" s="196">
        <v>2.89</v>
      </c>
      <c r="S19" s="196">
        <v>1.93</v>
      </c>
      <c r="T19" s="196">
        <v>0</v>
      </c>
      <c r="U19" s="196">
        <v>322.5</v>
      </c>
      <c r="V19" s="196">
        <v>0</v>
      </c>
      <c r="W19" s="196">
        <v>4.82</v>
      </c>
      <c r="X19" s="196">
        <v>9.64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32.79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38.58</v>
      </c>
      <c r="L20" s="196">
        <v>11.57</v>
      </c>
      <c r="M20" s="196">
        <v>0</v>
      </c>
      <c r="N20" s="196">
        <v>28.93</v>
      </c>
      <c r="O20" s="196">
        <v>48.59</v>
      </c>
      <c r="P20" s="196">
        <v>65.430000000000007</v>
      </c>
      <c r="Q20" s="196">
        <v>0.96</v>
      </c>
      <c r="R20" s="196">
        <v>2.89</v>
      </c>
      <c r="S20" s="196">
        <v>1.93</v>
      </c>
      <c r="T20" s="196">
        <v>0</v>
      </c>
      <c r="U20" s="196">
        <v>322.5</v>
      </c>
      <c r="V20" s="196">
        <v>0</v>
      </c>
      <c r="W20" s="196">
        <v>4.82</v>
      </c>
      <c r="X20" s="196">
        <v>9.64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32.79</v>
      </c>
      <c r="AQ20" s="196">
        <v>9.65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38.58</v>
      </c>
      <c r="L21" s="196">
        <v>11.57</v>
      </c>
      <c r="M21" s="196">
        <v>0</v>
      </c>
      <c r="N21" s="196">
        <v>28.93</v>
      </c>
      <c r="O21" s="196">
        <v>48.59</v>
      </c>
      <c r="P21" s="196">
        <v>65.430000000000007</v>
      </c>
      <c r="Q21" s="196">
        <v>0.96</v>
      </c>
      <c r="R21" s="196">
        <v>2.89</v>
      </c>
      <c r="S21" s="196">
        <v>1.93</v>
      </c>
      <c r="T21" s="196">
        <v>0</v>
      </c>
      <c r="U21" s="196">
        <v>322.5</v>
      </c>
      <c r="V21" s="196">
        <v>0</v>
      </c>
      <c r="W21" s="196">
        <v>4.82</v>
      </c>
      <c r="X21" s="196">
        <v>9.64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32.79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38.58</v>
      </c>
      <c r="L22" s="196">
        <v>11.57</v>
      </c>
      <c r="M22" s="196">
        <v>0</v>
      </c>
      <c r="N22" s="196">
        <v>28.93</v>
      </c>
      <c r="O22" s="196">
        <v>48.59</v>
      </c>
      <c r="P22" s="196">
        <v>65.430000000000007</v>
      </c>
      <c r="Q22" s="196">
        <v>0.96</v>
      </c>
      <c r="R22" s="196">
        <v>2.89</v>
      </c>
      <c r="S22" s="196">
        <v>1.93</v>
      </c>
      <c r="T22" s="196">
        <v>0</v>
      </c>
      <c r="U22" s="196">
        <v>322.5</v>
      </c>
      <c r="V22" s="196">
        <v>0</v>
      </c>
      <c r="W22" s="196">
        <v>4.82</v>
      </c>
      <c r="X22" s="196">
        <v>9.64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32.79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37.47</v>
      </c>
      <c r="L23" s="196">
        <v>11.57</v>
      </c>
      <c r="M23" s="196">
        <v>0</v>
      </c>
      <c r="N23" s="196">
        <v>28.93</v>
      </c>
      <c r="O23" s="196">
        <v>48.59</v>
      </c>
      <c r="P23" s="196">
        <v>65.430000000000007</v>
      </c>
      <c r="Q23" s="196">
        <v>0.96</v>
      </c>
      <c r="R23" s="196">
        <v>2.89</v>
      </c>
      <c r="S23" s="196">
        <v>1.93</v>
      </c>
      <c r="T23" s="196">
        <v>0</v>
      </c>
      <c r="U23" s="196">
        <v>322.5</v>
      </c>
      <c r="V23" s="196">
        <v>0</v>
      </c>
      <c r="W23" s="196">
        <v>4.82</v>
      </c>
      <c r="X23" s="196">
        <v>9.64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32.79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38.58</v>
      </c>
      <c r="L24" s="196">
        <v>11.57</v>
      </c>
      <c r="M24" s="196">
        <v>0</v>
      </c>
      <c r="N24" s="196">
        <v>28.93</v>
      </c>
      <c r="O24" s="196">
        <v>48.59</v>
      </c>
      <c r="P24" s="196">
        <v>65.430000000000007</v>
      </c>
      <c r="Q24" s="196">
        <v>0.96</v>
      </c>
      <c r="R24" s="196">
        <v>2.89</v>
      </c>
      <c r="S24" s="196">
        <v>1.93</v>
      </c>
      <c r="T24" s="196">
        <v>0</v>
      </c>
      <c r="U24" s="196">
        <v>322.5</v>
      </c>
      <c r="V24" s="196">
        <v>0</v>
      </c>
      <c r="W24" s="196">
        <v>4.82</v>
      </c>
      <c r="X24" s="196">
        <v>9.64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32.79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38.58</v>
      </c>
      <c r="L25" s="196">
        <v>11.57</v>
      </c>
      <c r="M25" s="196">
        <v>0</v>
      </c>
      <c r="N25" s="196">
        <v>28.93</v>
      </c>
      <c r="O25" s="196">
        <v>48.59</v>
      </c>
      <c r="P25" s="196">
        <v>65.430000000000007</v>
      </c>
      <c r="Q25" s="196">
        <v>0.96</v>
      </c>
      <c r="R25" s="196">
        <v>2.89</v>
      </c>
      <c r="S25" s="196">
        <v>1.93</v>
      </c>
      <c r="T25" s="196">
        <v>0</v>
      </c>
      <c r="U25" s="196">
        <v>322.5</v>
      </c>
      <c r="V25" s="196">
        <v>0</v>
      </c>
      <c r="W25" s="196">
        <v>10.86</v>
      </c>
      <c r="X25" s="196">
        <v>13.23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32.79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38.58</v>
      </c>
      <c r="L26" s="196">
        <v>11.57</v>
      </c>
      <c r="M26" s="196">
        <v>0</v>
      </c>
      <c r="N26" s="196">
        <v>28.93</v>
      </c>
      <c r="O26" s="196">
        <v>48.59</v>
      </c>
      <c r="P26" s="196">
        <v>65.430000000000007</v>
      </c>
      <c r="Q26" s="196">
        <v>0.96</v>
      </c>
      <c r="R26" s="196">
        <v>2.89</v>
      </c>
      <c r="S26" s="196">
        <v>1.93</v>
      </c>
      <c r="T26" s="196">
        <v>0</v>
      </c>
      <c r="U26" s="196">
        <v>322.5</v>
      </c>
      <c r="V26" s="196">
        <v>0</v>
      </c>
      <c r="W26" s="196">
        <v>11.08</v>
      </c>
      <c r="X26" s="196">
        <v>13.23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32.79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38.58</v>
      </c>
      <c r="L27" s="196">
        <v>11.57</v>
      </c>
      <c r="M27" s="196">
        <v>0</v>
      </c>
      <c r="N27" s="196">
        <v>28.93</v>
      </c>
      <c r="O27" s="196">
        <v>48.59</v>
      </c>
      <c r="P27" s="196">
        <v>65.430000000000007</v>
      </c>
      <c r="Q27" s="196">
        <v>0.96</v>
      </c>
      <c r="R27" s="196">
        <v>2.89</v>
      </c>
      <c r="S27" s="196">
        <v>1.93</v>
      </c>
      <c r="T27" s="196">
        <v>0</v>
      </c>
      <c r="U27" s="196">
        <v>322.5</v>
      </c>
      <c r="V27" s="196">
        <v>0</v>
      </c>
      <c r="W27" s="196">
        <v>11.08</v>
      </c>
      <c r="X27" s="196">
        <v>13.23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53.05</v>
      </c>
      <c r="AQ27" s="196">
        <v>9.64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38.58</v>
      </c>
      <c r="L28" s="196">
        <v>11.57</v>
      </c>
      <c r="M28" s="196">
        <v>0</v>
      </c>
      <c r="N28" s="196">
        <v>28.93</v>
      </c>
      <c r="O28" s="196">
        <v>48.59</v>
      </c>
      <c r="P28" s="196">
        <v>65.430000000000007</v>
      </c>
      <c r="Q28" s="196">
        <v>0.96</v>
      </c>
      <c r="R28" s="196">
        <v>2.89</v>
      </c>
      <c r="S28" s="196">
        <v>1.93</v>
      </c>
      <c r="T28" s="196">
        <v>0</v>
      </c>
      <c r="U28" s="196">
        <v>322.5</v>
      </c>
      <c r="V28" s="196">
        <v>0</v>
      </c>
      <c r="W28" s="196">
        <v>11.08</v>
      </c>
      <c r="X28" s="196">
        <v>13.23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57.87</v>
      </c>
      <c r="AQ28" s="196">
        <v>9.64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38.58</v>
      </c>
      <c r="L29" s="196">
        <v>11.57</v>
      </c>
      <c r="M29" s="196">
        <v>0</v>
      </c>
      <c r="N29" s="196">
        <v>28.93</v>
      </c>
      <c r="O29" s="196">
        <v>48.59</v>
      </c>
      <c r="P29" s="196">
        <v>65.430000000000007</v>
      </c>
      <c r="Q29" s="196">
        <v>0.96</v>
      </c>
      <c r="R29" s="196">
        <v>2.89</v>
      </c>
      <c r="S29" s="196">
        <v>1.93</v>
      </c>
      <c r="T29" s="196">
        <v>0</v>
      </c>
      <c r="U29" s="196">
        <v>322.5</v>
      </c>
      <c r="V29" s="196">
        <v>4.8600000000000003</v>
      </c>
      <c r="W29" s="196">
        <v>11.08</v>
      </c>
      <c r="X29" s="196">
        <v>13.23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68.17</v>
      </c>
      <c r="AQ29" s="196">
        <v>9.64</v>
      </c>
      <c r="AR29" s="196">
        <v>2.2599999999999998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38.58</v>
      </c>
      <c r="L30" s="196">
        <v>11.57</v>
      </c>
      <c r="M30" s="196">
        <v>0</v>
      </c>
      <c r="N30" s="196">
        <v>28.93</v>
      </c>
      <c r="O30" s="196">
        <v>48.59</v>
      </c>
      <c r="P30" s="196">
        <v>65.430000000000007</v>
      </c>
      <c r="Q30" s="196">
        <v>0.96</v>
      </c>
      <c r="R30" s="196">
        <v>10.39</v>
      </c>
      <c r="S30" s="196">
        <v>1.93</v>
      </c>
      <c r="T30" s="196">
        <v>0</v>
      </c>
      <c r="U30" s="196">
        <v>322.5</v>
      </c>
      <c r="V30" s="196">
        <v>5.08</v>
      </c>
      <c r="W30" s="196">
        <v>11.08</v>
      </c>
      <c r="X30" s="196">
        <v>13.23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68.17</v>
      </c>
      <c r="AQ30" s="196">
        <v>22.1</v>
      </c>
      <c r="AR30" s="196">
        <v>6.9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38.58</v>
      </c>
      <c r="L31" s="196">
        <v>11.57</v>
      </c>
      <c r="M31" s="196">
        <v>0</v>
      </c>
      <c r="N31" s="196">
        <v>28.93</v>
      </c>
      <c r="O31" s="196">
        <v>48.59</v>
      </c>
      <c r="P31" s="196">
        <v>65.430000000000007</v>
      </c>
      <c r="Q31" s="196">
        <v>0.96</v>
      </c>
      <c r="R31" s="196">
        <v>10.39</v>
      </c>
      <c r="S31" s="196">
        <v>1.93</v>
      </c>
      <c r="T31" s="196">
        <v>0</v>
      </c>
      <c r="U31" s="196">
        <v>322.5</v>
      </c>
      <c r="V31" s="196">
        <v>5.08</v>
      </c>
      <c r="W31" s="196">
        <v>11.08</v>
      </c>
      <c r="X31" s="196">
        <v>13.23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68.17</v>
      </c>
      <c r="AQ31" s="196">
        <v>22.1</v>
      </c>
      <c r="AR31" s="196">
        <v>16.489999999999998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43.4</v>
      </c>
      <c r="L32" s="196">
        <v>11.57</v>
      </c>
      <c r="M32" s="196">
        <v>0</v>
      </c>
      <c r="N32" s="196">
        <v>28.93</v>
      </c>
      <c r="O32" s="196">
        <v>48.59</v>
      </c>
      <c r="P32" s="196">
        <v>65.430000000000007</v>
      </c>
      <c r="Q32" s="196">
        <v>0.96</v>
      </c>
      <c r="R32" s="196">
        <v>10.39</v>
      </c>
      <c r="S32" s="196">
        <v>1.93</v>
      </c>
      <c r="T32" s="196">
        <v>0</v>
      </c>
      <c r="U32" s="196">
        <v>322.5</v>
      </c>
      <c r="V32" s="196">
        <v>5.08</v>
      </c>
      <c r="W32" s="196">
        <v>11.08</v>
      </c>
      <c r="X32" s="196">
        <v>13.23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68.17</v>
      </c>
      <c r="AQ32" s="196">
        <v>22.1</v>
      </c>
      <c r="AR32" s="196">
        <v>19.75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57.87</v>
      </c>
      <c r="L33" s="196">
        <v>11.57</v>
      </c>
      <c r="M33" s="196">
        <v>0</v>
      </c>
      <c r="N33" s="196">
        <v>28.93</v>
      </c>
      <c r="O33" s="196">
        <v>48.59</v>
      </c>
      <c r="P33" s="196">
        <v>65.430000000000007</v>
      </c>
      <c r="Q33" s="196">
        <v>0.96</v>
      </c>
      <c r="R33" s="196">
        <v>10.39</v>
      </c>
      <c r="S33" s="196">
        <v>1.93</v>
      </c>
      <c r="T33" s="196">
        <v>0</v>
      </c>
      <c r="U33" s="196">
        <v>322.5</v>
      </c>
      <c r="V33" s="196">
        <v>5.08</v>
      </c>
      <c r="W33" s="196">
        <v>11.08</v>
      </c>
      <c r="X33" s="196">
        <v>13.23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68.17</v>
      </c>
      <c r="AQ33" s="196">
        <v>22.1</v>
      </c>
      <c r="AR33" s="196">
        <v>19.75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57.87</v>
      </c>
      <c r="L34" s="196">
        <v>11.57</v>
      </c>
      <c r="M34" s="196">
        <v>0</v>
      </c>
      <c r="N34" s="196">
        <v>28.93</v>
      </c>
      <c r="O34" s="196">
        <v>48.59</v>
      </c>
      <c r="P34" s="196">
        <v>65.430000000000007</v>
      </c>
      <c r="Q34" s="196">
        <v>0.96</v>
      </c>
      <c r="R34" s="196">
        <v>10.39</v>
      </c>
      <c r="S34" s="196">
        <v>1.93</v>
      </c>
      <c r="T34" s="196">
        <v>0</v>
      </c>
      <c r="U34" s="196">
        <v>322.5</v>
      </c>
      <c r="V34" s="196">
        <v>5.08</v>
      </c>
      <c r="W34" s="196">
        <v>11.08</v>
      </c>
      <c r="X34" s="196">
        <v>13.23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68.17</v>
      </c>
      <c r="AQ34" s="196">
        <v>22.1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48.23</v>
      </c>
      <c r="L35" s="196">
        <v>11.57</v>
      </c>
      <c r="M35" s="196">
        <v>0</v>
      </c>
      <c r="N35" s="196">
        <v>28.93</v>
      </c>
      <c r="O35" s="196">
        <v>48.59</v>
      </c>
      <c r="P35" s="196">
        <v>65.430000000000007</v>
      </c>
      <c r="Q35" s="196">
        <v>0.96</v>
      </c>
      <c r="R35" s="196">
        <v>10.39</v>
      </c>
      <c r="S35" s="196">
        <v>1.51</v>
      </c>
      <c r="T35" s="196">
        <v>0</v>
      </c>
      <c r="U35" s="196">
        <v>322.5</v>
      </c>
      <c r="V35" s="196">
        <v>5.08</v>
      </c>
      <c r="W35" s="196">
        <v>11.08</v>
      </c>
      <c r="X35" s="196">
        <v>13.23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68.17</v>
      </c>
      <c r="AQ35" s="196">
        <v>22.1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39.22</v>
      </c>
      <c r="L36" s="196">
        <v>11.57</v>
      </c>
      <c r="M36" s="196">
        <v>0</v>
      </c>
      <c r="N36" s="196">
        <v>28.93</v>
      </c>
      <c r="O36" s="196">
        <v>48.59</v>
      </c>
      <c r="P36" s="196">
        <v>65.430000000000007</v>
      </c>
      <c r="Q36" s="196">
        <v>0.96</v>
      </c>
      <c r="R36" s="196">
        <v>10.39</v>
      </c>
      <c r="S36" s="196">
        <v>1.93</v>
      </c>
      <c r="T36" s="196">
        <v>0</v>
      </c>
      <c r="U36" s="196">
        <v>322.5</v>
      </c>
      <c r="V36" s="196">
        <v>5.08</v>
      </c>
      <c r="W36" s="196">
        <v>11.08</v>
      </c>
      <c r="X36" s="196">
        <v>13.23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68.17</v>
      </c>
      <c r="AQ36" s="196">
        <v>22.1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38.58</v>
      </c>
      <c r="L37" s="196">
        <v>11.57</v>
      </c>
      <c r="M37" s="196">
        <v>0</v>
      </c>
      <c r="N37" s="196">
        <v>28.93</v>
      </c>
      <c r="O37" s="196">
        <v>48.59</v>
      </c>
      <c r="P37" s="196">
        <v>65.430000000000007</v>
      </c>
      <c r="Q37" s="196">
        <v>0.96</v>
      </c>
      <c r="R37" s="196">
        <v>10.39</v>
      </c>
      <c r="S37" s="196">
        <v>1.93</v>
      </c>
      <c r="T37" s="196">
        <v>0</v>
      </c>
      <c r="U37" s="196">
        <v>322.5</v>
      </c>
      <c r="V37" s="196">
        <v>5.08</v>
      </c>
      <c r="W37" s="196">
        <v>11.08</v>
      </c>
      <c r="X37" s="196">
        <v>13.23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68.17</v>
      </c>
      <c r="AQ37" s="196">
        <v>22.1</v>
      </c>
      <c r="AR37" s="196">
        <v>22.25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38.58</v>
      </c>
      <c r="L38" s="196">
        <v>11.57</v>
      </c>
      <c r="M38" s="196">
        <v>0</v>
      </c>
      <c r="N38" s="196">
        <v>28.93</v>
      </c>
      <c r="O38" s="196">
        <v>48.59</v>
      </c>
      <c r="P38" s="196">
        <v>65.430000000000007</v>
      </c>
      <c r="Q38" s="196">
        <v>0.96</v>
      </c>
      <c r="R38" s="196">
        <v>10.39</v>
      </c>
      <c r="S38" s="196">
        <v>1.93</v>
      </c>
      <c r="T38" s="196">
        <v>0</v>
      </c>
      <c r="U38" s="196">
        <v>322.5</v>
      </c>
      <c r="V38" s="196">
        <v>5.08</v>
      </c>
      <c r="W38" s="196">
        <v>11.08</v>
      </c>
      <c r="X38" s="196">
        <v>13.23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68.17</v>
      </c>
      <c r="AQ38" s="196">
        <v>22.1</v>
      </c>
      <c r="AR38" s="196">
        <v>22.25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61.23</v>
      </c>
      <c r="L39" s="196">
        <v>11.57</v>
      </c>
      <c r="M39" s="196">
        <v>0</v>
      </c>
      <c r="N39" s="196">
        <v>28.93</v>
      </c>
      <c r="O39" s="196">
        <v>48.59</v>
      </c>
      <c r="P39" s="196">
        <v>65.430000000000007</v>
      </c>
      <c r="Q39" s="196">
        <v>0.96</v>
      </c>
      <c r="R39" s="196">
        <v>10.39</v>
      </c>
      <c r="S39" s="196">
        <v>1.93</v>
      </c>
      <c r="T39" s="196">
        <v>0</v>
      </c>
      <c r="U39" s="196">
        <v>322.5</v>
      </c>
      <c r="V39" s="196">
        <v>5.08</v>
      </c>
      <c r="W39" s="196">
        <v>11.08</v>
      </c>
      <c r="X39" s="196">
        <v>13.23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68.17</v>
      </c>
      <c r="AQ39" s="196">
        <v>22.1</v>
      </c>
      <c r="AR39" s="196">
        <v>22.25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71.13</v>
      </c>
      <c r="L40" s="196">
        <v>11.57</v>
      </c>
      <c r="M40" s="196">
        <v>0</v>
      </c>
      <c r="N40" s="196">
        <v>28.93</v>
      </c>
      <c r="O40" s="196">
        <v>48.59</v>
      </c>
      <c r="P40" s="196">
        <v>65.430000000000007</v>
      </c>
      <c r="Q40" s="196">
        <v>0.96</v>
      </c>
      <c r="R40" s="196">
        <v>10.39</v>
      </c>
      <c r="S40" s="196">
        <v>1.93</v>
      </c>
      <c r="T40" s="196">
        <v>0</v>
      </c>
      <c r="U40" s="196">
        <v>322.5</v>
      </c>
      <c r="V40" s="196">
        <v>5.08</v>
      </c>
      <c r="W40" s="196">
        <v>11.08</v>
      </c>
      <c r="X40" s="196">
        <v>13.23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47.01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68.17</v>
      </c>
      <c r="AQ40" s="196">
        <v>22.1</v>
      </c>
      <c r="AR40" s="196">
        <v>22.25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38.58</v>
      </c>
      <c r="L41" s="196">
        <v>11.57</v>
      </c>
      <c r="M41" s="196">
        <v>0</v>
      </c>
      <c r="N41" s="196">
        <v>28.93</v>
      </c>
      <c r="O41" s="196">
        <v>48.59</v>
      </c>
      <c r="P41" s="196">
        <v>65.430000000000007</v>
      </c>
      <c r="Q41" s="196">
        <v>0.96</v>
      </c>
      <c r="R41" s="196">
        <v>10.39</v>
      </c>
      <c r="S41" s="196">
        <v>1.93</v>
      </c>
      <c r="T41" s="196">
        <v>0</v>
      </c>
      <c r="U41" s="196">
        <v>322.5</v>
      </c>
      <c r="V41" s="196">
        <v>5.08</v>
      </c>
      <c r="W41" s="196">
        <v>11.08</v>
      </c>
      <c r="X41" s="196">
        <v>13.23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68.17</v>
      </c>
      <c r="AQ41" s="196">
        <v>22.1</v>
      </c>
      <c r="AR41" s="196">
        <v>22.25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38.58</v>
      </c>
      <c r="L42" s="196">
        <v>11.57</v>
      </c>
      <c r="M42" s="196">
        <v>0</v>
      </c>
      <c r="N42" s="196">
        <v>28.93</v>
      </c>
      <c r="O42" s="196">
        <v>48.59</v>
      </c>
      <c r="P42" s="196">
        <v>65.430000000000007</v>
      </c>
      <c r="Q42" s="196">
        <v>0.96</v>
      </c>
      <c r="R42" s="196">
        <v>10.39</v>
      </c>
      <c r="S42" s="196">
        <v>1.93</v>
      </c>
      <c r="T42" s="196">
        <v>0</v>
      </c>
      <c r="U42" s="196">
        <v>322.5</v>
      </c>
      <c r="V42" s="196">
        <v>5.08</v>
      </c>
      <c r="W42" s="196">
        <v>11.08</v>
      </c>
      <c r="X42" s="196">
        <v>13.23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68.17</v>
      </c>
      <c r="AQ42" s="196">
        <v>22.1</v>
      </c>
      <c r="AR42" s="196">
        <v>22.25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38.58</v>
      </c>
      <c r="L43" s="196">
        <v>11.57</v>
      </c>
      <c r="M43" s="196">
        <v>0</v>
      </c>
      <c r="N43" s="196">
        <v>28.93</v>
      </c>
      <c r="O43" s="196">
        <v>48.59</v>
      </c>
      <c r="P43" s="196">
        <v>65.430000000000007</v>
      </c>
      <c r="Q43" s="196">
        <v>0.96</v>
      </c>
      <c r="R43" s="196">
        <v>10.39</v>
      </c>
      <c r="S43" s="196">
        <v>1.93</v>
      </c>
      <c r="T43" s="196">
        <v>0</v>
      </c>
      <c r="U43" s="196">
        <v>322.5</v>
      </c>
      <c r="V43" s="196">
        <v>5.08</v>
      </c>
      <c r="W43" s="196">
        <v>11.08</v>
      </c>
      <c r="X43" s="196">
        <v>13.23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68.17</v>
      </c>
      <c r="AQ43" s="196">
        <v>22.1</v>
      </c>
      <c r="AR43" s="196">
        <v>23.25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38.58</v>
      </c>
      <c r="L44" s="196">
        <v>11.57</v>
      </c>
      <c r="M44" s="196">
        <v>0</v>
      </c>
      <c r="N44" s="196">
        <v>28.93</v>
      </c>
      <c r="O44" s="196">
        <v>48.59</v>
      </c>
      <c r="P44" s="196">
        <v>65.430000000000007</v>
      </c>
      <c r="Q44" s="196">
        <v>0.96</v>
      </c>
      <c r="R44" s="196">
        <v>10.39</v>
      </c>
      <c r="S44" s="196">
        <v>1.93</v>
      </c>
      <c r="T44" s="196">
        <v>0</v>
      </c>
      <c r="U44" s="196">
        <v>322.5</v>
      </c>
      <c r="V44" s="196">
        <v>5.08</v>
      </c>
      <c r="W44" s="196">
        <v>11.08</v>
      </c>
      <c r="X44" s="196">
        <v>13.23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68.17</v>
      </c>
      <c r="AQ44" s="196">
        <v>22.1</v>
      </c>
      <c r="AR44" s="196">
        <v>23.25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79.09</v>
      </c>
      <c r="L45" s="196">
        <v>11.57</v>
      </c>
      <c r="M45" s="196">
        <v>0</v>
      </c>
      <c r="N45" s="196">
        <v>28.93</v>
      </c>
      <c r="O45" s="196">
        <v>48.59</v>
      </c>
      <c r="P45" s="196">
        <v>65.430000000000007</v>
      </c>
      <c r="Q45" s="196">
        <v>0.96</v>
      </c>
      <c r="R45" s="196">
        <v>10.39</v>
      </c>
      <c r="S45" s="196">
        <v>1.93</v>
      </c>
      <c r="T45" s="196">
        <v>0</v>
      </c>
      <c r="U45" s="196">
        <v>322.5</v>
      </c>
      <c r="V45" s="196">
        <v>4.9000000000000004</v>
      </c>
      <c r="W45" s="196">
        <v>11.08</v>
      </c>
      <c r="X45" s="196">
        <v>13.23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66.37</v>
      </c>
      <c r="AQ45" s="196">
        <v>19.420000000000002</v>
      </c>
      <c r="AR45" s="196">
        <v>23.25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57.87</v>
      </c>
      <c r="L46" s="196">
        <v>11.57</v>
      </c>
      <c r="M46" s="196">
        <v>0</v>
      </c>
      <c r="N46" s="196">
        <v>28.93</v>
      </c>
      <c r="O46" s="196">
        <v>48.59</v>
      </c>
      <c r="P46" s="196">
        <v>65.430000000000007</v>
      </c>
      <c r="Q46" s="196">
        <v>0.96</v>
      </c>
      <c r="R46" s="196">
        <v>10.39</v>
      </c>
      <c r="S46" s="196">
        <v>1.93</v>
      </c>
      <c r="T46" s="196">
        <v>0</v>
      </c>
      <c r="U46" s="196">
        <v>322.5</v>
      </c>
      <c r="V46" s="196">
        <v>4.9000000000000004</v>
      </c>
      <c r="W46" s="196">
        <v>11.08</v>
      </c>
      <c r="X46" s="196">
        <v>13.23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66.37</v>
      </c>
      <c r="AQ46" s="196">
        <v>19.420000000000002</v>
      </c>
      <c r="AR46" s="196">
        <v>22.75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72.2</v>
      </c>
      <c r="L47" s="196">
        <v>11.57</v>
      </c>
      <c r="M47" s="196">
        <v>0</v>
      </c>
      <c r="N47" s="196">
        <v>28.93</v>
      </c>
      <c r="O47" s="196">
        <v>48.59</v>
      </c>
      <c r="P47" s="196">
        <v>65.430000000000007</v>
      </c>
      <c r="Q47" s="196">
        <v>0.96</v>
      </c>
      <c r="R47" s="196">
        <v>10.39</v>
      </c>
      <c r="S47" s="196">
        <v>1.93</v>
      </c>
      <c r="T47" s="196">
        <v>0</v>
      </c>
      <c r="U47" s="196">
        <v>322.5</v>
      </c>
      <c r="V47" s="196">
        <v>4.9000000000000004</v>
      </c>
      <c r="W47" s="196">
        <v>11.08</v>
      </c>
      <c r="X47" s="196">
        <v>13.23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65.75</v>
      </c>
      <c r="AQ47" s="196">
        <v>21.31</v>
      </c>
      <c r="AR47" s="196">
        <v>22.75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79.17</v>
      </c>
      <c r="L48" s="196">
        <v>11.57</v>
      </c>
      <c r="M48" s="196">
        <v>0</v>
      </c>
      <c r="N48" s="196">
        <v>28.93</v>
      </c>
      <c r="O48" s="196">
        <v>48.59</v>
      </c>
      <c r="P48" s="196">
        <v>65.430000000000007</v>
      </c>
      <c r="Q48" s="196">
        <v>0.96</v>
      </c>
      <c r="R48" s="196">
        <v>10.39</v>
      </c>
      <c r="S48" s="196">
        <v>1.93</v>
      </c>
      <c r="T48" s="196">
        <v>0</v>
      </c>
      <c r="U48" s="196">
        <v>322.5</v>
      </c>
      <c r="V48" s="196">
        <v>4.9000000000000004</v>
      </c>
      <c r="W48" s="196">
        <v>11.08</v>
      </c>
      <c r="X48" s="196">
        <v>13.23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65.75</v>
      </c>
      <c r="AQ48" s="196">
        <v>21.31</v>
      </c>
      <c r="AR48" s="196">
        <v>22.75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79.17</v>
      </c>
      <c r="L49" s="196">
        <v>11.57</v>
      </c>
      <c r="M49" s="196">
        <v>0</v>
      </c>
      <c r="N49" s="196">
        <v>28.93</v>
      </c>
      <c r="O49" s="196">
        <v>48.59</v>
      </c>
      <c r="P49" s="196">
        <v>65.430000000000007</v>
      </c>
      <c r="Q49" s="196">
        <v>0.96</v>
      </c>
      <c r="R49" s="196">
        <v>10.39</v>
      </c>
      <c r="S49" s="196">
        <v>1.93</v>
      </c>
      <c r="T49" s="196">
        <v>0</v>
      </c>
      <c r="U49" s="196">
        <v>322.5</v>
      </c>
      <c r="V49" s="196">
        <v>4.9000000000000004</v>
      </c>
      <c r="W49" s="196">
        <v>11.08</v>
      </c>
      <c r="X49" s="196">
        <v>13.23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65.75</v>
      </c>
      <c r="AQ49" s="196">
        <v>21.31</v>
      </c>
      <c r="AR49" s="196">
        <v>22.75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79.17</v>
      </c>
      <c r="L50" s="196">
        <v>11.57</v>
      </c>
      <c r="M50" s="196">
        <v>0</v>
      </c>
      <c r="N50" s="196">
        <v>28.93</v>
      </c>
      <c r="O50" s="196">
        <v>48.59</v>
      </c>
      <c r="P50" s="196">
        <v>65.430000000000007</v>
      </c>
      <c r="Q50" s="196">
        <v>0.96</v>
      </c>
      <c r="R50" s="196">
        <v>10.39</v>
      </c>
      <c r="S50" s="196">
        <v>1.93</v>
      </c>
      <c r="T50" s="196">
        <v>0</v>
      </c>
      <c r="U50" s="196">
        <v>322.5</v>
      </c>
      <c r="V50" s="196">
        <v>4.9000000000000004</v>
      </c>
      <c r="W50" s="196">
        <v>11.08</v>
      </c>
      <c r="X50" s="196">
        <v>13.23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65.75</v>
      </c>
      <c r="AQ50" s="196">
        <v>21.31</v>
      </c>
      <c r="AR50" s="196">
        <v>22.75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57.87</v>
      </c>
      <c r="L51" s="196">
        <v>11.57</v>
      </c>
      <c r="M51" s="196">
        <v>0</v>
      </c>
      <c r="N51" s="196">
        <v>28.93</v>
      </c>
      <c r="O51" s="196">
        <v>48.59</v>
      </c>
      <c r="P51" s="196">
        <v>65.430000000000007</v>
      </c>
      <c r="Q51" s="196">
        <v>0.96</v>
      </c>
      <c r="R51" s="196">
        <v>10.39</v>
      </c>
      <c r="S51" s="196">
        <v>1.93</v>
      </c>
      <c r="T51" s="196">
        <v>0</v>
      </c>
      <c r="U51" s="196">
        <v>322.5</v>
      </c>
      <c r="V51" s="196">
        <v>4.9000000000000004</v>
      </c>
      <c r="W51" s="196">
        <v>11.08</v>
      </c>
      <c r="X51" s="196">
        <v>13.23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45.93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66.42</v>
      </c>
      <c r="AQ51" s="196">
        <v>22.31</v>
      </c>
      <c r="AR51" s="196">
        <v>22.75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57.87</v>
      </c>
      <c r="L52" s="196">
        <v>11.57</v>
      </c>
      <c r="M52" s="196">
        <v>0</v>
      </c>
      <c r="N52" s="196">
        <v>28.93</v>
      </c>
      <c r="O52" s="196">
        <v>48.59</v>
      </c>
      <c r="P52" s="196">
        <v>65.430000000000007</v>
      </c>
      <c r="Q52" s="196">
        <v>0.96</v>
      </c>
      <c r="R52" s="196">
        <v>10.39</v>
      </c>
      <c r="S52" s="196">
        <v>1.93</v>
      </c>
      <c r="T52" s="196">
        <v>0</v>
      </c>
      <c r="U52" s="196">
        <v>322.5</v>
      </c>
      <c r="V52" s="196">
        <v>4.9000000000000004</v>
      </c>
      <c r="W52" s="196">
        <v>11.08</v>
      </c>
      <c r="X52" s="196">
        <v>13.23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45.93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66.42</v>
      </c>
      <c r="AQ52" s="196">
        <v>22.31</v>
      </c>
      <c r="AR52" s="196">
        <v>22.75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57.87</v>
      </c>
      <c r="L53" s="196">
        <v>11.57</v>
      </c>
      <c r="M53" s="196">
        <v>0</v>
      </c>
      <c r="N53" s="196">
        <v>28.93</v>
      </c>
      <c r="O53" s="196">
        <v>48.59</v>
      </c>
      <c r="P53" s="196">
        <v>65.430000000000007</v>
      </c>
      <c r="Q53" s="196">
        <v>0.96</v>
      </c>
      <c r="R53" s="196">
        <v>2.89</v>
      </c>
      <c r="S53" s="196">
        <v>1.93</v>
      </c>
      <c r="T53" s="196">
        <v>0</v>
      </c>
      <c r="U53" s="196">
        <v>322.5</v>
      </c>
      <c r="V53" s="196">
        <v>4.82</v>
      </c>
      <c r="W53" s="196">
        <v>11.08</v>
      </c>
      <c r="X53" s="196">
        <v>13.23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45.93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65.75</v>
      </c>
      <c r="AQ53" s="196">
        <v>22.1</v>
      </c>
      <c r="AR53" s="196">
        <v>22.75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48.23</v>
      </c>
      <c r="L54" s="196">
        <v>11.57</v>
      </c>
      <c r="M54" s="196">
        <v>0</v>
      </c>
      <c r="N54" s="196">
        <v>28.93</v>
      </c>
      <c r="O54" s="196">
        <v>48.59</v>
      </c>
      <c r="P54" s="196">
        <v>65.430000000000007</v>
      </c>
      <c r="Q54" s="196">
        <v>1.71</v>
      </c>
      <c r="R54" s="196">
        <v>2.89</v>
      </c>
      <c r="S54" s="196">
        <v>1.93</v>
      </c>
      <c r="T54" s="196">
        <v>0</v>
      </c>
      <c r="U54" s="196">
        <v>322.5</v>
      </c>
      <c r="V54" s="196">
        <v>4.82</v>
      </c>
      <c r="W54" s="196">
        <v>11.08</v>
      </c>
      <c r="X54" s="196">
        <v>13.23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65.75</v>
      </c>
      <c r="AQ54" s="196">
        <v>22.1</v>
      </c>
      <c r="AR54" s="196">
        <v>22.75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65.59</v>
      </c>
      <c r="L55" s="196">
        <v>11.57</v>
      </c>
      <c r="M55" s="196">
        <v>0</v>
      </c>
      <c r="N55" s="196">
        <v>28.93</v>
      </c>
      <c r="O55" s="196">
        <v>48.59</v>
      </c>
      <c r="P55" s="196">
        <v>65.430000000000007</v>
      </c>
      <c r="Q55" s="196">
        <v>0.96</v>
      </c>
      <c r="R55" s="196">
        <v>10.39</v>
      </c>
      <c r="S55" s="196">
        <v>2.69</v>
      </c>
      <c r="T55" s="196">
        <v>0</v>
      </c>
      <c r="U55" s="196">
        <v>322.5</v>
      </c>
      <c r="V55" s="196">
        <v>4.82</v>
      </c>
      <c r="W55" s="196">
        <v>11.08</v>
      </c>
      <c r="X55" s="196">
        <v>13.23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68.17</v>
      </c>
      <c r="AQ55" s="196">
        <v>22.1</v>
      </c>
      <c r="AR55" s="196">
        <v>22.75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79.16</v>
      </c>
      <c r="L56" s="196">
        <v>11.57</v>
      </c>
      <c r="M56" s="196">
        <v>0</v>
      </c>
      <c r="N56" s="196">
        <v>28.93</v>
      </c>
      <c r="O56" s="196">
        <v>48.59</v>
      </c>
      <c r="P56" s="196">
        <v>65.430000000000007</v>
      </c>
      <c r="Q56" s="196">
        <v>0.96</v>
      </c>
      <c r="R56" s="196">
        <v>10.39</v>
      </c>
      <c r="S56" s="196">
        <v>1.93</v>
      </c>
      <c r="T56" s="196">
        <v>0</v>
      </c>
      <c r="U56" s="196">
        <v>322.5</v>
      </c>
      <c r="V56" s="196">
        <v>4.82</v>
      </c>
      <c r="W56" s="196">
        <v>11.08</v>
      </c>
      <c r="X56" s="196">
        <v>9.64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68.17</v>
      </c>
      <c r="AQ56" s="196">
        <v>22.1</v>
      </c>
      <c r="AR56" s="196">
        <v>22.75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70.41</v>
      </c>
      <c r="L57" s="196">
        <v>11.57</v>
      </c>
      <c r="M57" s="196">
        <v>0</v>
      </c>
      <c r="N57" s="196">
        <v>28.93</v>
      </c>
      <c r="O57" s="196">
        <v>48.59</v>
      </c>
      <c r="P57" s="196">
        <v>65.430000000000007</v>
      </c>
      <c r="Q57" s="196">
        <v>0.96</v>
      </c>
      <c r="R57" s="196">
        <v>10.39</v>
      </c>
      <c r="S57" s="196">
        <v>1.93</v>
      </c>
      <c r="T57" s="196">
        <v>0</v>
      </c>
      <c r="U57" s="196">
        <v>322.5</v>
      </c>
      <c r="V57" s="196">
        <v>4.82</v>
      </c>
      <c r="W57" s="196">
        <v>11.08</v>
      </c>
      <c r="X57" s="196">
        <v>9.64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68.17</v>
      </c>
      <c r="AQ57" s="196">
        <v>22.1</v>
      </c>
      <c r="AR57" s="196">
        <v>22.75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70.41</v>
      </c>
      <c r="L58" s="196">
        <v>11.57</v>
      </c>
      <c r="M58" s="196">
        <v>0</v>
      </c>
      <c r="N58" s="196">
        <v>28.93</v>
      </c>
      <c r="O58" s="196">
        <v>48.59</v>
      </c>
      <c r="P58" s="196">
        <v>65.430000000000007</v>
      </c>
      <c r="Q58" s="196">
        <v>0.96</v>
      </c>
      <c r="R58" s="196">
        <v>10.39</v>
      </c>
      <c r="S58" s="196">
        <v>1.93</v>
      </c>
      <c r="T58" s="196">
        <v>0</v>
      </c>
      <c r="U58" s="196">
        <v>322.5</v>
      </c>
      <c r="V58" s="196">
        <v>4.82</v>
      </c>
      <c r="W58" s="196">
        <v>11.08</v>
      </c>
      <c r="X58" s="196">
        <v>9.64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68.17</v>
      </c>
      <c r="AQ58" s="196">
        <v>22.1</v>
      </c>
      <c r="AR58" s="196">
        <v>22.75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70.41</v>
      </c>
      <c r="L59" s="196">
        <v>11.57</v>
      </c>
      <c r="M59" s="196">
        <v>0</v>
      </c>
      <c r="N59" s="196">
        <v>28.93</v>
      </c>
      <c r="O59" s="196">
        <v>48.59</v>
      </c>
      <c r="P59" s="196">
        <v>65.430000000000007</v>
      </c>
      <c r="Q59" s="196">
        <v>0.96</v>
      </c>
      <c r="R59" s="196">
        <v>10.39</v>
      </c>
      <c r="S59" s="196">
        <v>1.93</v>
      </c>
      <c r="T59" s="196">
        <v>0</v>
      </c>
      <c r="U59" s="196">
        <v>322.5</v>
      </c>
      <c r="V59" s="196">
        <v>4.82</v>
      </c>
      <c r="W59" s="196">
        <v>11.08</v>
      </c>
      <c r="X59" s="196">
        <v>9.64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68.17</v>
      </c>
      <c r="AQ59" s="196">
        <v>22.1</v>
      </c>
      <c r="AR59" s="196">
        <v>22.75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70.41</v>
      </c>
      <c r="L60" s="196">
        <v>11.57</v>
      </c>
      <c r="M60" s="196">
        <v>0</v>
      </c>
      <c r="N60" s="196">
        <v>28.93</v>
      </c>
      <c r="O60" s="196">
        <v>48.59</v>
      </c>
      <c r="P60" s="196">
        <v>65.430000000000007</v>
      </c>
      <c r="Q60" s="196">
        <v>0.96</v>
      </c>
      <c r="R60" s="196">
        <v>10.39</v>
      </c>
      <c r="S60" s="196">
        <v>1.93</v>
      </c>
      <c r="T60" s="196">
        <v>0</v>
      </c>
      <c r="U60" s="196">
        <v>322.5</v>
      </c>
      <c r="V60" s="196">
        <v>4.82</v>
      </c>
      <c r="W60" s="196">
        <v>11.08</v>
      </c>
      <c r="X60" s="196">
        <v>9.64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68.17</v>
      </c>
      <c r="AQ60" s="196">
        <v>22.1</v>
      </c>
      <c r="AR60" s="196">
        <v>22.75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70.41</v>
      </c>
      <c r="L61" s="196">
        <v>11.57</v>
      </c>
      <c r="M61" s="196">
        <v>0</v>
      </c>
      <c r="N61" s="196">
        <v>28.93</v>
      </c>
      <c r="O61" s="196">
        <v>48.59</v>
      </c>
      <c r="P61" s="196">
        <v>65.430000000000007</v>
      </c>
      <c r="Q61" s="196">
        <v>0.96</v>
      </c>
      <c r="R61" s="196">
        <v>10.39</v>
      </c>
      <c r="S61" s="196">
        <v>1.93</v>
      </c>
      <c r="T61" s="196">
        <v>0</v>
      </c>
      <c r="U61" s="196">
        <v>322.5</v>
      </c>
      <c r="V61" s="196">
        <v>4.82</v>
      </c>
      <c r="W61" s="196">
        <v>11.08</v>
      </c>
      <c r="X61" s="196">
        <v>13.23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68.17</v>
      </c>
      <c r="AQ61" s="196">
        <v>22.1</v>
      </c>
      <c r="AR61" s="196">
        <v>22.75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79.17</v>
      </c>
      <c r="L62" s="196">
        <v>11.57</v>
      </c>
      <c r="M62" s="196">
        <v>0</v>
      </c>
      <c r="N62" s="196">
        <v>28.93</v>
      </c>
      <c r="O62" s="196">
        <v>48.59</v>
      </c>
      <c r="P62" s="196">
        <v>65.430000000000007</v>
      </c>
      <c r="Q62" s="196">
        <v>0.96</v>
      </c>
      <c r="R62" s="196">
        <v>10.39</v>
      </c>
      <c r="S62" s="196">
        <v>1.93</v>
      </c>
      <c r="T62" s="196">
        <v>0</v>
      </c>
      <c r="U62" s="196">
        <v>322.5</v>
      </c>
      <c r="V62" s="196">
        <v>4.82</v>
      </c>
      <c r="W62" s="196">
        <v>11.08</v>
      </c>
      <c r="X62" s="196">
        <v>13.23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68.17</v>
      </c>
      <c r="AQ62" s="196">
        <v>22.1</v>
      </c>
      <c r="AR62" s="196">
        <v>22.75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79.17</v>
      </c>
      <c r="L63" s="196">
        <v>11.57</v>
      </c>
      <c r="M63" s="196">
        <v>0</v>
      </c>
      <c r="N63" s="196">
        <v>28.93</v>
      </c>
      <c r="O63" s="196">
        <v>48.59</v>
      </c>
      <c r="P63" s="196">
        <v>65.430000000000007</v>
      </c>
      <c r="Q63" s="196">
        <v>0.87</v>
      </c>
      <c r="R63" s="196">
        <v>10.39</v>
      </c>
      <c r="S63" s="196">
        <v>1.48</v>
      </c>
      <c r="T63" s="196">
        <v>0</v>
      </c>
      <c r="U63" s="196">
        <v>322.5</v>
      </c>
      <c r="V63" s="196">
        <v>4.82</v>
      </c>
      <c r="W63" s="196">
        <v>11.08</v>
      </c>
      <c r="X63" s="196">
        <v>13.23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68.17</v>
      </c>
      <c r="AQ63" s="196">
        <v>22.1</v>
      </c>
      <c r="AR63" s="196">
        <v>22.75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79.17</v>
      </c>
      <c r="L64" s="196">
        <v>11.57</v>
      </c>
      <c r="M64" s="196">
        <v>0</v>
      </c>
      <c r="N64" s="196">
        <v>28.93</v>
      </c>
      <c r="O64" s="196">
        <v>48.59</v>
      </c>
      <c r="P64" s="196">
        <v>65.430000000000007</v>
      </c>
      <c r="Q64" s="196">
        <v>0.96</v>
      </c>
      <c r="R64" s="196">
        <v>10.39</v>
      </c>
      <c r="S64" s="196">
        <v>1.89</v>
      </c>
      <c r="T64" s="196">
        <v>0</v>
      </c>
      <c r="U64" s="196">
        <v>322.5</v>
      </c>
      <c r="V64" s="196">
        <v>4.82</v>
      </c>
      <c r="W64" s="196">
        <v>11.08</v>
      </c>
      <c r="X64" s="196">
        <v>13.23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68.17</v>
      </c>
      <c r="AQ64" s="196">
        <v>22.1</v>
      </c>
      <c r="AR64" s="196">
        <v>22.75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79.17</v>
      </c>
      <c r="L65" s="196">
        <v>11.57</v>
      </c>
      <c r="M65" s="196">
        <v>0</v>
      </c>
      <c r="N65" s="196">
        <v>28.93</v>
      </c>
      <c r="O65" s="196">
        <v>48.59</v>
      </c>
      <c r="P65" s="196">
        <v>65.430000000000007</v>
      </c>
      <c r="Q65" s="196">
        <v>0.96</v>
      </c>
      <c r="R65" s="196">
        <v>10.39</v>
      </c>
      <c r="S65" s="196">
        <v>1.93</v>
      </c>
      <c r="T65" s="196">
        <v>0</v>
      </c>
      <c r="U65" s="196">
        <v>322.5</v>
      </c>
      <c r="V65" s="196">
        <v>4.9000000000000004</v>
      </c>
      <c r="W65" s="196">
        <v>11.08</v>
      </c>
      <c r="X65" s="196">
        <v>13.23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68.17</v>
      </c>
      <c r="AQ65" s="196">
        <v>22.1</v>
      </c>
      <c r="AR65" s="196">
        <v>23.25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79.17</v>
      </c>
      <c r="L66" s="196">
        <v>11.57</v>
      </c>
      <c r="M66" s="196">
        <v>0</v>
      </c>
      <c r="N66" s="196">
        <v>28.93</v>
      </c>
      <c r="O66" s="196">
        <v>48.59</v>
      </c>
      <c r="P66" s="196">
        <v>65.430000000000007</v>
      </c>
      <c r="Q66" s="196">
        <v>0.96</v>
      </c>
      <c r="R66" s="196">
        <v>10.39</v>
      </c>
      <c r="S66" s="196">
        <v>1.93</v>
      </c>
      <c r="T66" s="196">
        <v>0</v>
      </c>
      <c r="U66" s="196">
        <v>322.5</v>
      </c>
      <c r="V66" s="196">
        <v>4.9000000000000004</v>
      </c>
      <c r="W66" s="196">
        <v>11.08</v>
      </c>
      <c r="X66" s="196">
        <v>13.23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68.17</v>
      </c>
      <c r="AQ66" s="196">
        <v>22.1</v>
      </c>
      <c r="AR66" s="196">
        <v>23.25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79.17</v>
      </c>
      <c r="L67" s="196">
        <v>24.11</v>
      </c>
      <c r="M67" s="196">
        <v>0</v>
      </c>
      <c r="N67" s="196">
        <v>28.93</v>
      </c>
      <c r="O67" s="196">
        <v>48.59</v>
      </c>
      <c r="P67" s="196">
        <v>65.430000000000007</v>
      </c>
      <c r="Q67" s="196">
        <v>5.03</v>
      </c>
      <c r="R67" s="196">
        <v>10.39</v>
      </c>
      <c r="S67" s="196">
        <v>6.46</v>
      </c>
      <c r="T67" s="196">
        <v>0</v>
      </c>
      <c r="U67" s="196">
        <v>322.5</v>
      </c>
      <c r="V67" s="196">
        <v>4.7300000000000004</v>
      </c>
      <c r="W67" s="196">
        <v>11.08</v>
      </c>
      <c r="X67" s="196">
        <v>13.23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68.17</v>
      </c>
      <c r="AQ67" s="196">
        <v>22.1</v>
      </c>
      <c r="AR67" s="196">
        <v>23.25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79.17</v>
      </c>
      <c r="L68" s="196">
        <v>28.94</v>
      </c>
      <c r="M68" s="196">
        <v>0</v>
      </c>
      <c r="N68" s="196">
        <v>28.93</v>
      </c>
      <c r="O68" s="196">
        <v>48.59</v>
      </c>
      <c r="P68" s="196">
        <v>65.430000000000007</v>
      </c>
      <c r="Q68" s="196">
        <v>5.03</v>
      </c>
      <c r="R68" s="196">
        <v>10.39</v>
      </c>
      <c r="S68" s="196">
        <v>6.46</v>
      </c>
      <c r="T68" s="196">
        <v>0</v>
      </c>
      <c r="U68" s="196">
        <v>322.5</v>
      </c>
      <c r="V68" s="196">
        <v>4.7300000000000004</v>
      </c>
      <c r="W68" s="196">
        <v>11.08</v>
      </c>
      <c r="X68" s="196">
        <v>13.23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68.17</v>
      </c>
      <c r="AQ68" s="196">
        <v>22.1</v>
      </c>
      <c r="AR68" s="196">
        <v>23.1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79.17</v>
      </c>
      <c r="L69" s="196">
        <v>28.94</v>
      </c>
      <c r="M69" s="196">
        <v>0</v>
      </c>
      <c r="N69" s="196">
        <v>28.93</v>
      </c>
      <c r="O69" s="196">
        <v>48.59</v>
      </c>
      <c r="P69" s="196">
        <v>65.430000000000007</v>
      </c>
      <c r="Q69" s="196">
        <v>5.03</v>
      </c>
      <c r="R69" s="196">
        <v>10.39</v>
      </c>
      <c r="S69" s="196">
        <v>6.46</v>
      </c>
      <c r="T69" s="196">
        <v>0</v>
      </c>
      <c r="U69" s="196">
        <v>322.5</v>
      </c>
      <c r="V69" s="196">
        <v>4.7300000000000004</v>
      </c>
      <c r="W69" s="196">
        <v>11.08</v>
      </c>
      <c r="X69" s="196">
        <v>13.23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68.17</v>
      </c>
      <c r="AQ69" s="196">
        <v>22.1</v>
      </c>
      <c r="AR69" s="196">
        <v>10.4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79.17</v>
      </c>
      <c r="L70" s="196">
        <v>28.94</v>
      </c>
      <c r="M70" s="196">
        <v>0</v>
      </c>
      <c r="N70" s="196">
        <v>28.93</v>
      </c>
      <c r="O70" s="196">
        <v>48.59</v>
      </c>
      <c r="P70" s="196">
        <v>65.430000000000007</v>
      </c>
      <c r="Q70" s="196">
        <v>5.03</v>
      </c>
      <c r="R70" s="196">
        <v>10.39</v>
      </c>
      <c r="S70" s="196">
        <v>6.46</v>
      </c>
      <c r="T70" s="196">
        <v>0</v>
      </c>
      <c r="U70" s="196">
        <v>322.5</v>
      </c>
      <c r="V70" s="196">
        <v>4.7300000000000004</v>
      </c>
      <c r="W70" s="196">
        <v>11.08</v>
      </c>
      <c r="X70" s="196">
        <v>13.23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68.17</v>
      </c>
      <c r="AQ70" s="196">
        <v>22.1</v>
      </c>
      <c r="AR70" s="196">
        <v>4.82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79.17</v>
      </c>
      <c r="L71" s="196">
        <v>30</v>
      </c>
      <c r="M71" s="196">
        <v>0</v>
      </c>
      <c r="N71" s="196">
        <v>28.93</v>
      </c>
      <c r="O71" s="196">
        <v>48.59</v>
      </c>
      <c r="P71" s="196">
        <v>65.430000000000007</v>
      </c>
      <c r="Q71" s="196">
        <v>5.03</v>
      </c>
      <c r="R71" s="196">
        <v>10.39</v>
      </c>
      <c r="S71" s="196">
        <v>6.46</v>
      </c>
      <c r="T71" s="196">
        <v>0</v>
      </c>
      <c r="U71" s="196">
        <v>322.5</v>
      </c>
      <c r="V71" s="196">
        <v>4.7300000000000004</v>
      </c>
      <c r="W71" s="196">
        <v>11.08</v>
      </c>
      <c r="X71" s="196">
        <v>13.23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68.17</v>
      </c>
      <c r="AQ71" s="196">
        <v>22.1</v>
      </c>
      <c r="AR71" s="196">
        <v>2.35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79.17</v>
      </c>
      <c r="L72" s="196">
        <v>30</v>
      </c>
      <c r="M72" s="196">
        <v>0</v>
      </c>
      <c r="N72" s="196">
        <v>28.93</v>
      </c>
      <c r="O72" s="196">
        <v>48.59</v>
      </c>
      <c r="P72" s="196">
        <v>65.430000000000007</v>
      </c>
      <c r="Q72" s="196">
        <v>5.03</v>
      </c>
      <c r="R72" s="196">
        <v>10.39</v>
      </c>
      <c r="S72" s="196">
        <v>6.46</v>
      </c>
      <c r="T72" s="196">
        <v>0</v>
      </c>
      <c r="U72" s="196">
        <v>322.5</v>
      </c>
      <c r="V72" s="196">
        <v>4.7300000000000004</v>
      </c>
      <c r="W72" s="196">
        <v>11.08</v>
      </c>
      <c r="X72" s="196">
        <v>13.23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68.17</v>
      </c>
      <c r="AQ72" s="196">
        <v>22.1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79.17</v>
      </c>
      <c r="L73" s="196">
        <v>30</v>
      </c>
      <c r="M73" s="196">
        <v>0</v>
      </c>
      <c r="N73" s="196">
        <v>28.93</v>
      </c>
      <c r="O73" s="196">
        <v>48.59</v>
      </c>
      <c r="P73" s="196">
        <v>65.430000000000007</v>
      </c>
      <c r="Q73" s="196">
        <v>5.03</v>
      </c>
      <c r="R73" s="196">
        <v>10.39</v>
      </c>
      <c r="S73" s="196">
        <v>6.46</v>
      </c>
      <c r="T73" s="196">
        <v>0</v>
      </c>
      <c r="U73" s="196">
        <v>322.5</v>
      </c>
      <c r="V73" s="196">
        <v>4.7300000000000004</v>
      </c>
      <c r="W73" s="196">
        <v>11.08</v>
      </c>
      <c r="X73" s="196">
        <v>13.23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68.17</v>
      </c>
      <c r="AQ73" s="196">
        <v>22.1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79.17</v>
      </c>
      <c r="L74" s="196">
        <v>30</v>
      </c>
      <c r="M74" s="196">
        <v>0</v>
      </c>
      <c r="N74" s="196">
        <v>28.93</v>
      </c>
      <c r="O74" s="196">
        <v>48.59</v>
      </c>
      <c r="P74" s="196">
        <v>65.430000000000007</v>
      </c>
      <c r="Q74" s="196">
        <v>5.03</v>
      </c>
      <c r="R74" s="196">
        <v>10.39</v>
      </c>
      <c r="S74" s="196">
        <v>6.46</v>
      </c>
      <c r="T74" s="196">
        <v>0</v>
      </c>
      <c r="U74" s="196">
        <v>322.5</v>
      </c>
      <c r="V74" s="196">
        <v>4.7300000000000004</v>
      </c>
      <c r="W74" s="196">
        <v>11.08</v>
      </c>
      <c r="X74" s="196">
        <v>13.23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68.17</v>
      </c>
      <c r="AQ74" s="196">
        <v>22.1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79.17</v>
      </c>
      <c r="L75" s="196">
        <v>33.049999999999997</v>
      </c>
      <c r="M75" s="196">
        <v>0</v>
      </c>
      <c r="N75" s="196">
        <v>28.93</v>
      </c>
      <c r="O75" s="196">
        <v>48.59</v>
      </c>
      <c r="P75" s="196">
        <v>65.430000000000007</v>
      </c>
      <c r="Q75" s="196">
        <v>5.03</v>
      </c>
      <c r="R75" s="196">
        <v>10.39</v>
      </c>
      <c r="S75" s="196">
        <v>6.46</v>
      </c>
      <c r="T75" s="196">
        <v>0</v>
      </c>
      <c r="U75" s="196">
        <v>322.5</v>
      </c>
      <c r="V75" s="196">
        <v>4.7300000000000004</v>
      </c>
      <c r="W75" s="196">
        <v>11.08</v>
      </c>
      <c r="X75" s="196">
        <v>13.23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68.17</v>
      </c>
      <c r="AQ75" s="196">
        <v>22.1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79.17</v>
      </c>
      <c r="L76" s="196">
        <v>30</v>
      </c>
      <c r="M76" s="196">
        <v>0</v>
      </c>
      <c r="N76" s="196">
        <v>28.93</v>
      </c>
      <c r="O76" s="196">
        <v>48.59</v>
      </c>
      <c r="P76" s="196">
        <v>65.430000000000007</v>
      </c>
      <c r="Q76" s="196">
        <v>5.03</v>
      </c>
      <c r="R76" s="196">
        <v>10.39</v>
      </c>
      <c r="S76" s="196">
        <v>6.46</v>
      </c>
      <c r="T76" s="196">
        <v>0</v>
      </c>
      <c r="U76" s="196">
        <v>322.5</v>
      </c>
      <c r="V76" s="196">
        <v>4.7300000000000004</v>
      </c>
      <c r="W76" s="196">
        <v>11.08</v>
      </c>
      <c r="X76" s="196">
        <v>13.23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68.17</v>
      </c>
      <c r="AQ76" s="196">
        <v>22.1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79.17</v>
      </c>
      <c r="L77" s="196">
        <v>28.94</v>
      </c>
      <c r="M77" s="196">
        <v>0</v>
      </c>
      <c r="N77" s="196">
        <v>28.93</v>
      </c>
      <c r="O77" s="196">
        <v>48.59</v>
      </c>
      <c r="P77" s="196">
        <v>65.430000000000007</v>
      </c>
      <c r="Q77" s="196">
        <v>5.03</v>
      </c>
      <c r="R77" s="196">
        <v>10.39</v>
      </c>
      <c r="S77" s="196">
        <v>6.46</v>
      </c>
      <c r="T77" s="196">
        <v>0</v>
      </c>
      <c r="U77" s="196">
        <v>322.5</v>
      </c>
      <c r="V77" s="196">
        <v>4.7300000000000004</v>
      </c>
      <c r="W77" s="196">
        <v>11.08</v>
      </c>
      <c r="X77" s="196">
        <v>13.23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68.17</v>
      </c>
      <c r="AQ77" s="196">
        <v>22.1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79.17</v>
      </c>
      <c r="L78" s="196">
        <v>28.93</v>
      </c>
      <c r="M78" s="196">
        <v>0</v>
      </c>
      <c r="N78" s="196">
        <v>28.93</v>
      </c>
      <c r="O78" s="196">
        <v>48.59</v>
      </c>
      <c r="P78" s="196">
        <v>65.430000000000007</v>
      </c>
      <c r="Q78" s="196">
        <v>5.03</v>
      </c>
      <c r="R78" s="196">
        <v>10.39</v>
      </c>
      <c r="S78" s="196">
        <v>6.46</v>
      </c>
      <c r="T78" s="196">
        <v>0</v>
      </c>
      <c r="U78" s="196">
        <v>322.5</v>
      </c>
      <c r="V78" s="196">
        <v>4.7300000000000004</v>
      </c>
      <c r="W78" s="196">
        <v>11.08</v>
      </c>
      <c r="X78" s="196">
        <v>13.23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68.17</v>
      </c>
      <c r="AQ78" s="196">
        <v>22.1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79.17</v>
      </c>
      <c r="L79" s="196">
        <v>28.93</v>
      </c>
      <c r="M79" s="196">
        <v>0</v>
      </c>
      <c r="N79" s="196">
        <v>28.93</v>
      </c>
      <c r="O79" s="196">
        <v>48.59</v>
      </c>
      <c r="P79" s="196">
        <v>65.430000000000007</v>
      </c>
      <c r="Q79" s="196">
        <v>8.66</v>
      </c>
      <c r="R79" s="196">
        <v>10.39</v>
      </c>
      <c r="S79" s="196">
        <v>8.58</v>
      </c>
      <c r="T79" s="196">
        <v>0</v>
      </c>
      <c r="U79" s="196">
        <v>322.5</v>
      </c>
      <c r="V79" s="196">
        <v>4.7300000000000004</v>
      </c>
      <c r="W79" s="196">
        <v>11.08</v>
      </c>
      <c r="X79" s="196">
        <v>13.64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68.17</v>
      </c>
      <c r="AQ79" s="196">
        <v>22.1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79.17</v>
      </c>
      <c r="L80" s="196">
        <v>28.93</v>
      </c>
      <c r="M80" s="196">
        <v>0</v>
      </c>
      <c r="N80" s="196">
        <v>28.93</v>
      </c>
      <c r="O80" s="196">
        <v>48.59</v>
      </c>
      <c r="P80" s="196">
        <v>65.430000000000007</v>
      </c>
      <c r="Q80" s="196">
        <v>5.03</v>
      </c>
      <c r="R80" s="196">
        <v>10.39</v>
      </c>
      <c r="S80" s="196">
        <v>6.87</v>
      </c>
      <c r="T80" s="196">
        <v>0</v>
      </c>
      <c r="U80" s="196">
        <v>322.5</v>
      </c>
      <c r="V80" s="196">
        <v>4.7300000000000004</v>
      </c>
      <c r="W80" s="196">
        <v>11.08</v>
      </c>
      <c r="X80" s="196">
        <v>13.64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68.17</v>
      </c>
      <c r="AQ80" s="196">
        <v>22.1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79.17</v>
      </c>
      <c r="L81" s="196">
        <v>28.93</v>
      </c>
      <c r="M81" s="196">
        <v>0</v>
      </c>
      <c r="N81" s="196">
        <v>28.93</v>
      </c>
      <c r="O81" s="196">
        <v>48.59</v>
      </c>
      <c r="P81" s="196">
        <v>65.430000000000007</v>
      </c>
      <c r="Q81" s="196">
        <v>5.03</v>
      </c>
      <c r="R81" s="196">
        <v>10.39</v>
      </c>
      <c r="S81" s="196">
        <v>6.46</v>
      </c>
      <c r="T81" s="196">
        <v>0</v>
      </c>
      <c r="U81" s="196">
        <v>322.5</v>
      </c>
      <c r="V81" s="196">
        <v>4.7300000000000004</v>
      </c>
      <c r="W81" s="196">
        <v>11.08</v>
      </c>
      <c r="X81" s="196">
        <v>13.64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68.17</v>
      </c>
      <c r="AQ81" s="196">
        <v>22.1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79.17</v>
      </c>
      <c r="L82" s="196">
        <v>28.93</v>
      </c>
      <c r="M82" s="196">
        <v>0</v>
      </c>
      <c r="N82" s="196">
        <v>28.93</v>
      </c>
      <c r="O82" s="196">
        <v>48.59</v>
      </c>
      <c r="P82" s="196">
        <v>65.430000000000007</v>
      </c>
      <c r="Q82" s="196">
        <v>0.93</v>
      </c>
      <c r="R82" s="196">
        <v>10.39</v>
      </c>
      <c r="S82" s="196">
        <v>1.86</v>
      </c>
      <c r="T82" s="196">
        <v>0</v>
      </c>
      <c r="U82" s="196">
        <v>322.5</v>
      </c>
      <c r="V82" s="196">
        <v>4.7300000000000004</v>
      </c>
      <c r="W82" s="196">
        <v>11.08</v>
      </c>
      <c r="X82" s="196">
        <v>13.64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68.17</v>
      </c>
      <c r="AQ82" s="196">
        <v>22.1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42.52</v>
      </c>
      <c r="L83" s="196">
        <v>11.16</v>
      </c>
      <c r="M83" s="196">
        <v>0</v>
      </c>
      <c r="N83" s="196">
        <v>28.93</v>
      </c>
      <c r="O83" s="196">
        <v>48.59</v>
      </c>
      <c r="P83" s="196">
        <v>65.430000000000007</v>
      </c>
      <c r="Q83" s="196">
        <v>0.93</v>
      </c>
      <c r="R83" s="196">
        <v>10.39</v>
      </c>
      <c r="S83" s="196">
        <v>1.86</v>
      </c>
      <c r="T83" s="196">
        <v>0</v>
      </c>
      <c r="U83" s="196">
        <v>322.5</v>
      </c>
      <c r="V83" s="196">
        <v>4.7300000000000004</v>
      </c>
      <c r="W83" s="196">
        <v>11.08</v>
      </c>
      <c r="X83" s="196">
        <v>14.65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68.17</v>
      </c>
      <c r="AQ83" s="196">
        <v>22.1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33.76</v>
      </c>
      <c r="L84" s="196">
        <v>11.16</v>
      </c>
      <c r="M84" s="196">
        <v>0</v>
      </c>
      <c r="N84" s="196">
        <v>28.93</v>
      </c>
      <c r="O84" s="196">
        <v>48.59</v>
      </c>
      <c r="P84" s="196">
        <v>65.430000000000007</v>
      </c>
      <c r="Q84" s="196">
        <v>0.93</v>
      </c>
      <c r="R84" s="196">
        <v>10.39</v>
      </c>
      <c r="S84" s="196">
        <v>1.86</v>
      </c>
      <c r="T84" s="196">
        <v>0</v>
      </c>
      <c r="U84" s="196">
        <v>322.5</v>
      </c>
      <c r="V84" s="196">
        <v>4.7300000000000004</v>
      </c>
      <c r="W84" s="196">
        <v>11.08</v>
      </c>
      <c r="X84" s="196">
        <v>14.65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68.17</v>
      </c>
      <c r="AQ84" s="196">
        <v>22.1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33.76</v>
      </c>
      <c r="L85" s="196">
        <v>11.16</v>
      </c>
      <c r="M85" s="196">
        <v>0</v>
      </c>
      <c r="N85" s="196">
        <v>28.93</v>
      </c>
      <c r="O85" s="196">
        <v>48.59</v>
      </c>
      <c r="P85" s="196">
        <v>65.61</v>
      </c>
      <c r="Q85" s="196">
        <v>0.93</v>
      </c>
      <c r="R85" s="196">
        <v>10.77</v>
      </c>
      <c r="S85" s="196">
        <v>1.86</v>
      </c>
      <c r="T85" s="196">
        <v>0</v>
      </c>
      <c r="U85" s="196">
        <v>322.5</v>
      </c>
      <c r="V85" s="196">
        <v>4.7300000000000004</v>
      </c>
      <c r="W85" s="196">
        <v>11.08</v>
      </c>
      <c r="X85" s="196">
        <v>14.65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68.17</v>
      </c>
      <c r="AQ85" s="196">
        <v>22.1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33.76</v>
      </c>
      <c r="L86" s="196">
        <v>11.16</v>
      </c>
      <c r="M86" s="196">
        <v>0</v>
      </c>
      <c r="N86" s="196">
        <v>28.93</v>
      </c>
      <c r="O86" s="196">
        <v>48.59</v>
      </c>
      <c r="P86" s="196">
        <v>65.61</v>
      </c>
      <c r="Q86" s="196">
        <v>0.93</v>
      </c>
      <c r="R86" s="196">
        <v>10.39</v>
      </c>
      <c r="S86" s="196">
        <v>1.86</v>
      </c>
      <c r="T86" s="196">
        <v>0</v>
      </c>
      <c r="U86" s="196">
        <v>322.5</v>
      </c>
      <c r="V86" s="196">
        <v>4.7300000000000004</v>
      </c>
      <c r="W86" s="196">
        <v>11.08</v>
      </c>
      <c r="X86" s="196">
        <v>14.65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68.17</v>
      </c>
      <c r="AQ86" s="196">
        <v>22.1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40.96</v>
      </c>
      <c r="L87" s="196">
        <v>11.16</v>
      </c>
      <c r="M87" s="196">
        <v>0</v>
      </c>
      <c r="N87" s="196">
        <v>28.93</v>
      </c>
      <c r="O87" s="196">
        <v>48.59</v>
      </c>
      <c r="P87" s="196">
        <v>65.430000000000007</v>
      </c>
      <c r="Q87" s="196">
        <v>0.93</v>
      </c>
      <c r="R87" s="196">
        <v>2.89</v>
      </c>
      <c r="S87" s="196">
        <v>1.86</v>
      </c>
      <c r="T87" s="196">
        <v>0</v>
      </c>
      <c r="U87" s="196">
        <v>322.5</v>
      </c>
      <c r="V87" s="196">
        <v>4.7300000000000004</v>
      </c>
      <c r="W87" s="196">
        <v>11.08</v>
      </c>
      <c r="X87" s="196">
        <v>14.65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68.17</v>
      </c>
      <c r="AQ87" s="196">
        <v>22.1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33.54</v>
      </c>
      <c r="L88" s="196">
        <v>11.16</v>
      </c>
      <c r="M88" s="196">
        <v>0</v>
      </c>
      <c r="N88" s="196">
        <v>28.93</v>
      </c>
      <c r="O88" s="196">
        <v>48.59</v>
      </c>
      <c r="P88" s="196">
        <v>65.430000000000007</v>
      </c>
      <c r="Q88" s="196">
        <v>0.93</v>
      </c>
      <c r="R88" s="196">
        <v>2.89</v>
      </c>
      <c r="S88" s="196">
        <v>1.86</v>
      </c>
      <c r="T88" s="196">
        <v>0</v>
      </c>
      <c r="U88" s="196">
        <v>322.5</v>
      </c>
      <c r="V88" s="196">
        <v>4.82</v>
      </c>
      <c r="W88" s="196">
        <v>11.08</v>
      </c>
      <c r="X88" s="196">
        <v>14.65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68.17</v>
      </c>
      <c r="AQ88" s="196">
        <v>9.65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33.549999999999997</v>
      </c>
      <c r="L89" s="196">
        <v>11.16</v>
      </c>
      <c r="M89" s="196">
        <v>0</v>
      </c>
      <c r="N89" s="196">
        <v>28.93</v>
      </c>
      <c r="O89" s="196">
        <v>48.59</v>
      </c>
      <c r="P89" s="196">
        <v>65.430000000000007</v>
      </c>
      <c r="Q89" s="196">
        <v>0.93</v>
      </c>
      <c r="R89" s="196">
        <v>2.89</v>
      </c>
      <c r="S89" s="196">
        <v>1.86</v>
      </c>
      <c r="T89" s="196">
        <v>0</v>
      </c>
      <c r="U89" s="196">
        <v>322.5</v>
      </c>
      <c r="V89" s="196">
        <v>0</v>
      </c>
      <c r="W89" s="196">
        <v>11.08</v>
      </c>
      <c r="X89" s="196">
        <v>14.65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68.17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33.549999999999997</v>
      </c>
      <c r="L90" s="196">
        <v>11.16</v>
      </c>
      <c r="M90" s="196">
        <v>0</v>
      </c>
      <c r="N90" s="196">
        <v>28.93</v>
      </c>
      <c r="O90" s="196">
        <v>48.59</v>
      </c>
      <c r="P90" s="196">
        <v>65.430000000000007</v>
      </c>
      <c r="Q90" s="196">
        <v>0.93</v>
      </c>
      <c r="R90" s="196">
        <v>2.89</v>
      </c>
      <c r="S90" s="196">
        <v>1.86</v>
      </c>
      <c r="T90" s="196">
        <v>0</v>
      </c>
      <c r="U90" s="196">
        <v>322.5</v>
      </c>
      <c r="V90" s="196">
        <v>0</v>
      </c>
      <c r="W90" s="196">
        <v>11.08</v>
      </c>
      <c r="X90" s="196">
        <v>14.65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68.17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30.47</v>
      </c>
      <c r="L91" s="196">
        <v>11.16</v>
      </c>
      <c r="M91" s="196">
        <v>0</v>
      </c>
      <c r="N91" s="196">
        <v>28.93</v>
      </c>
      <c r="O91" s="196">
        <v>48.59</v>
      </c>
      <c r="P91" s="196">
        <v>65.430000000000007</v>
      </c>
      <c r="Q91" s="196">
        <v>0.93</v>
      </c>
      <c r="R91" s="196">
        <v>10.39</v>
      </c>
      <c r="S91" s="196">
        <v>1.86</v>
      </c>
      <c r="T91" s="196">
        <v>0</v>
      </c>
      <c r="U91" s="196">
        <v>322.5</v>
      </c>
      <c r="V91" s="196">
        <v>5.08</v>
      </c>
      <c r="W91" s="196">
        <v>11.08</v>
      </c>
      <c r="X91" s="196">
        <v>14.65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68.17</v>
      </c>
      <c r="AQ91" s="196">
        <v>22.1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32.6</v>
      </c>
      <c r="L92" s="196">
        <v>11.16</v>
      </c>
      <c r="M92" s="196">
        <v>0</v>
      </c>
      <c r="N92" s="196">
        <v>28.93</v>
      </c>
      <c r="O92" s="196">
        <v>48.59</v>
      </c>
      <c r="P92" s="196">
        <v>65.430000000000007</v>
      </c>
      <c r="Q92" s="196">
        <v>0.93</v>
      </c>
      <c r="R92" s="196">
        <v>10.39</v>
      </c>
      <c r="S92" s="196">
        <v>1.86</v>
      </c>
      <c r="T92" s="196">
        <v>0</v>
      </c>
      <c r="U92" s="196">
        <v>322.5</v>
      </c>
      <c r="V92" s="196">
        <v>5.08</v>
      </c>
      <c r="W92" s="196">
        <v>11.08</v>
      </c>
      <c r="X92" s="196">
        <v>14.65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68.17</v>
      </c>
      <c r="AQ92" s="196">
        <v>22.1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33.549999999999997</v>
      </c>
      <c r="L93" s="196">
        <v>11.16</v>
      </c>
      <c r="M93" s="196">
        <v>0</v>
      </c>
      <c r="N93" s="196">
        <v>28.93</v>
      </c>
      <c r="O93" s="196">
        <v>48.59</v>
      </c>
      <c r="P93" s="196">
        <v>65.430000000000007</v>
      </c>
      <c r="Q93" s="196">
        <v>0.93</v>
      </c>
      <c r="R93" s="196">
        <v>10.39</v>
      </c>
      <c r="S93" s="196">
        <v>1.86</v>
      </c>
      <c r="T93" s="196">
        <v>0</v>
      </c>
      <c r="U93" s="196">
        <v>322.5</v>
      </c>
      <c r="V93" s="196">
        <v>5.08</v>
      </c>
      <c r="W93" s="196">
        <v>11.08</v>
      </c>
      <c r="X93" s="196">
        <v>14.65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68.17</v>
      </c>
      <c r="AQ93" s="196">
        <v>22.1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33.549999999999997</v>
      </c>
      <c r="L94" s="196">
        <v>11.16</v>
      </c>
      <c r="M94" s="196">
        <v>0</v>
      </c>
      <c r="N94" s="196">
        <v>28.93</v>
      </c>
      <c r="O94" s="196">
        <v>48.59</v>
      </c>
      <c r="P94" s="196">
        <v>65.430000000000007</v>
      </c>
      <c r="Q94" s="196">
        <v>0.93</v>
      </c>
      <c r="R94" s="196">
        <v>10.39</v>
      </c>
      <c r="S94" s="196">
        <v>1.86</v>
      </c>
      <c r="T94" s="196">
        <v>0</v>
      </c>
      <c r="U94" s="196">
        <v>322.5</v>
      </c>
      <c r="V94" s="196">
        <v>5.08</v>
      </c>
      <c r="W94" s="196">
        <v>11.08</v>
      </c>
      <c r="X94" s="196">
        <v>14.65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68.17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33.549999999999997</v>
      </c>
      <c r="L95" s="196">
        <v>11.16</v>
      </c>
      <c r="M95" s="196">
        <v>0</v>
      </c>
      <c r="N95" s="196">
        <v>28.93</v>
      </c>
      <c r="O95" s="196">
        <v>48.59</v>
      </c>
      <c r="P95" s="196">
        <v>65.430000000000007</v>
      </c>
      <c r="Q95" s="196">
        <v>0.93</v>
      </c>
      <c r="R95" s="196">
        <v>2.59</v>
      </c>
      <c r="S95" s="196">
        <v>1.86</v>
      </c>
      <c r="T95" s="196">
        <v>0</v>
      </c>
      <c r="U95" s="196">
        <v>322.5</v>
      </c>
      <c r="V95" s="196">
        <v>0</v>
      </c>
      <c r="W95" s="196">
        <v>11.08</v>
      </c>
      <c r="X95" s="196">
        <v>14.65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68.17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33.549999999999997</v>
      </c>
      <c r="L96" s="196">
        <v>11.16</v>
      </c>
      <c r="M96" s="196">
        <v>0</v>
      </c>
      <c r="N96" s="196">
        <v>28.93</v>
      </c>
      <c r="O96" s="196">
        <v>48.59</v>
      </c>
      <c r="P96" s="196">
        <v>65.430000000000007</v>
      </c>
      <c r="Q96" s="196">
        <v>0.93</v>
      </c>
      <c r="R96" s="196">
        <v>2.59</v>
      </c>
      <c r="S96" s="196">
        <v>1.86</v>
      </c>
      <c r="T96" s="196">
        <v>0</v>
      </c>
      <c r="U96" s="196">
        <v>322.5</v>
      </c>
      <c r="V96" s="196">
        <v>0</v>
      </c>
      <c r="W96" s="196">
        <v>11.08</v>
      </c>
      <c r="X96" s="196">
        <v>14.65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57.87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34.33</v>
      </c>
      <c r="L97" s="196">
        <v>11.16</v>
      </c>
      <c r="M97" s="196">
        <v>0</v>
      </c>
      <c r="N97" s="196">
        <v>28.93</v>
      </c>
      <c r="O97" s="196">
        <v>48.59</v>
      </c>
      <c r="P97" s="196">
        <v>65.430000000000007</v>
      </c>
      <c r="Q97" s="196">
        <v>0.93</v>
      </c>
      <c r="R97" s="196">
        <v>2.59</v>
      </c>
      <c r="S97" s="196">
        <v>1.86</v>
      </c>
      <c r="T97" s="196">
        <v>0</v>
      </c>
      <c r="U97" s="196">
        <v>322.5</v>
      </c>
      <c r="V97" s="196">
        <v>0</v>
      </c>
      <c r="W97" s="196">
        <v>11.08</v>
      </c>
      <c r="X97" s="196">
        <v>14.65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48.23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33.549999999999997</v>
      </c>
      <c r="L98" s="196">
        <v>11.16</v>
      </c>
      <c r="M98" s="196">
        <v>0</v>
      </c>
      <c r="N98" s="196">
        <v>28.93</v>
      </c>
      <c r="O98" s="196">
        <v>48.59</v>
      </c>
      <c r="P98" s="196">
        <v>65.430000000000007</v>
      </c>
      <c r="Q98" s="196">
        <v>0.93</v>
      </c>
      <c r="R98" s="196">
        <v>2.59</v>
      </c>
      <c r="S98" s="196">
        <v>1.86</v>
      </c>
      <c r="T98" s="196">
        <v>0</v>
      </c>
      <c r="U98" s="196">
        <v>322.5</v>
      </c>
      <c r="V98" s="196">
        <v>0</v>
      </c>
      <c r="W98" s="196">
        <v>11.08</v>
      </c>
      <c r="X98" s="196">
        <v>14.65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32.79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1.280685000000001</v>
      </c>
      <c r="L99">
        <f t="shared" si="0"/>
        <v>0.34665250000000064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1.5704100000000012</v>
      </c>
      <c r="Q99">
        <f t="shared" si="0"/>
        <v>3.9247500000000046E-2</v>
      </c>
      <c r="R99">
        <f t="shared" si="0"/>
        <v>0.17977999999999983</v>
      </c>
      <c r="S99">
        <f t="shared" si="0"/>
        <v>6.3605000000000134E-2</v>
      </c>
      <c r="T99">
        <f t="shared" si="0"/>
        <v>0</v>
      </c>
      <c r="U99">
        <f t="shared" si="0"/>
        <v>7.7143800000000002</v>
      </c>
      <c r="V99">
        <f t="shared" si="0"/>
        <v>7.8384999999999969E-2</v>
      </c>
      <c r="W99">
        <f t="shared" si="0"/>
        <v>0.23143500000000031</v>
      </c>
      <c r="X99">
        <f t="shared" si="0"/>
        <v>0.30098750000000041</v>
      </c>
      <c r="Y99">
        <f t="shared" si="0"/>
        <v>0</v>
      </c>
      <c r="Z99">
        <f t="shared" si="0"/>
        <v>0</v>
      </c>
      <c r="AA99">
        <f t="shared" si="0"/>
        <v>0.20003500000000013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1.1561450000000006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1.3956350000000006</v>
      </c>
      <c r="AQ99">
        <f t="shared" si="0"/>
        <v>0.41940249999999962</v>
      </c>
      <c r="AR99">
        <f t="shared" si="0"/>
        <v>0.21779250000000003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103.2</v>
      </c>
      <c r="M3" s="196">
        <v>27.23</v>
      </c>
      <c r="N3" s="196">
        <v>34.950000000000003</v>
      </c>
      <c r="O3" s="196">
        <v>0</v>
      </c>
      <c r="P3" s="196">
        <v>40.5</v>
      </c>
      <c r="Q3" s="196">
        <v>2.9</v>
      </c>
      <c r="R3" s="196">
        <v>4.82</v>
      </c>
      <c r="S3" s="196">
        <v>3.86</v>
      </c>
      <c r="T3" s="196">
        <v>0</v>
      </c>
      <c r="U3" s="196">
        <v>22.46</v>
      </c>
      <c r="V3" s="196">
        <v>0</v>
      </c>
      <c r="W3" s="196">
        <v>4.82</v>
      </c>
      <c r="X3" s="196">
        <v>15.53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19.29</v>
      </c>
      <c r="AQ3" s="196">
        <v>7.72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103.2</v>
      </c>
      <c r="M4" s="196">
        <v>27.23</v>
      </c>
      <c r="N4" s="196">
        <v>34.950000000000003</v>
      </c>
      <c r="O4" s="196">
        <v>0</v>
      </c>
      <c r="P4" s="196">
        <v>40.5</v>
      </c>
      <c r="Q4" s="196">
        <v>2.9</v>
      </c>
      <c r="R4" s="196">
        <v>4.82</v>
      </c>
      <c r="S4" s="196">
        <v>3.86</v>
      </c>
      <c r="T4" s="196">
        <v>0</v>
      </c>
      <c r="U4" s="196">
        <v>22.88</v>
      </c>
      <c r="V4" s="196">
        <v>0</v>
      </c>
      <c r="W4" s="196">
        <v>4.82</v>
      </c>
      <c r="X4" s="196">
        <v>15.53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19.29</v>
      </c>
      <c r="AQ4" s="196">
        <v>7.72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103.2</v>
      </c>
      <c r="M5" s="196">
        <v>27.23</v>
      </c>
      <c r="N5" s="196">
        <v>34.950000000000003</v>
      </c>
      <c r="O5" s="196">
        <v>0</v>
      </c>
      <c r="P5" s="196">
        <v>40.5</v>
      </c>
      <c r="Q5" s="196">
        <v>2.9</v>
      </c>
      <c r="R5" s="196">
        <v>4.82</v>
      </c>
      <c r="S5" s="196">
        <v>3.86</v>
      </c>
      <c r="T5" s="196">
        <v>0</v>
      </c>
      <c r="U5" s="196">
        <v>23.45</v>
      </c>
      <c r="V5" s="196">
        <v>0</v>
      </c>
      <c r="W5" s="196">
        <v>4.82</v>
      </c>
      <c r="X5" s="196">
        <v>14.47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19.29</v>
      </c>
      <c r="AQ5" s="196">
        <v>7.72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103.2</v>
      </c>
      <c r="M6" s="196">
        <v>27.23</v>
      </c>
      <c r="N6" s="196">
        <v>34.950000000000003</v>
      </c>
      <c r="O6" s="196">
        <v>0</v>
      </c>
      <c r="P6" s="196">
        <v>40.5</v>
      </c>
      <c r="Q6" s="196">
        <v>2.9</v>
      </c>
      <c r="R6" s="196">
        <v>4.82</v>
      </c>
      <c r="S6" s="196">
        <v>3.86</v>
      </c>
      <c r="T6" s="196">
        <v>0</v>
      </c>
      <c r="U6" s="196">
        <v>23.92</v>
      </c>
      <c r="V6" s="196">
        <v>0</v>
      </c>
      <c r="W6" s="196">
        <v>4.82</v>
      </c>
      <c r="X6" s="196">
        <v>14.47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19.29</v>
      </c>
      <c r="AQ6" s="196">
        <v>7.72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</v>
      </c>
      <c r="L7" s="196">
        <v>103.2</v>
      </c>
      <c r="M7" s="196">
        <v>27.23</v>
      </c>
      <c r="N7" s="196">
        <v>34.950000000000003</v>
      </c>
      <c r="O7" s="196">
        <v>0</v>
      </c>
      <c r="P7" s="196">
        <v>40.5</v>
      </c>
      <c r="Q7" s="196">
        <v>2.9</v>
      </c>
      <c r="R7" s="196">
        <v>4.82</v>
      </c>
      <c r="S7" s="196">
        <v>3.86</v>
      </c>
      <c r="T7" s="196">
        <v>0</v>
      </c>
      <c r="U7" s="196">
        <v>20.77</v>
      </c>
      <c r="V7" s="196">
        <v>0</v>
      </c>
      <c r="W7" s="196">
        <v>4.82</v>
      </c>
      <c r="X7" s="196">
        <v>14.47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19.29</v>
      </c>
      <c r="AQ7" s="196">
        <v>7.72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2.3199999999999998</v>
      </c>
      <c r="L8" s="196">
        <v>103.2</v>
      </c>
      <c r="M8" s="196">
        <v>27.23</v>
      </c>
      <c r="N8" s="196">
        <v>34.950000000000003</v>
      </c>
      <c r="O8" s="196">
        <v>0</v>
      </c>
      <c r="P8" s="196">
        <v>40.5</v>
      </c>
      <c r="Q8" s="196">
        <v>2.9</v>
      </c>
      <c r="R8" s="196">
        <v>4.82</v>
      </c>
      <c r="S8" s="196">
        <v>3.86</v>
      </c>
      <c r="T8" s="196">
        <v>0</v>
      </c>
      <c r="U8" s="196">
        <v>20.82</v>
      </c>
      <c r="V8" s="196">
        <v>0</v>
      </c>
      <c r="W8" s="196">
        <v>4.82</v>
      </c>
      <c r="X8" s="196">
        <v>14.47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19.29</v>
      </c>
      <c r="AQ8" s="196">
        <v>7.72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103.2</v>
      </c>
      <c r="M9" s="196">
        <v>27.23</v>
      </c>
      <c r="N9" s="196">
        <v>34.950000000000003</v>
      </c>
      <c r="O9" s="196">
        <v>0</v>
      </c>
      <c r="P9" s="196">
        <v>40.5</v>
      </c>
      <c r="Q9" s="196">
        <v>2.9</v>
      </c>
      <c r="R9" s="196">
        <v>4.82</v>
      </c>
      <c r="S9" s="196">
        <v>3.86</v>
      </c>
      <c r="T9" s="196">
        <v>0</v>
      </c>
      <c r="U9" s="196">
        <v>20.86</v>
      </c>
      <c r="V9" s="196">
        <v>0</v>
      </c>
      <c r="W9" s="196">
        <v>4.82</v>
      </c>
      <c r="X9" s="196">
        <v>14.47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19.29</v>
      </c>
      <c r="AQ9" s="196">
        <v>7.72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103.2</v>
      </c>
      <c r="M10" s="196">
        <v>27.23</v>
      </c>
      <c r="N10" s="196">
        <v>34.950000000000003</v>
      </c>
      <c r="O10" s="196">
        <v>0</v>
      </c>
      <c r="P10" s="196">
        <v>40.5</v>
      </c>
      <c r="Q10" s="196">
        <v>2.9</v>
      </c>
      <c r="R10" s="196">
        <v>4.82</v>
      </c>
      <c r="S10" s="196">
        <v>3.86</v>
      </c>
      <c r="T10" s="196">
        <v>0</v>
      </c>
      <c r="U10" s="196">
        <v>20.86</v>
      </c>
      <c r="V10" s="196">
        <v>0</v>
      </c>
      <c r="W10" s="196">
        <v>4.82</v>
      </c>
      <c r="X10" s="196">
        <v>14.47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19.29</v>
      </c>
      <c r="AQ10" s="196">
        <v>7.72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103.2</v>
      </c>
      <c r="M11" s="196">
        <v>27.23</v>
      </c>
      <c r="N11" s="196">
        <v>34.950000000000003</v>
      </c>
      <c r="O11" s="196">
        <v>0</v>
      </c>
      <c r="P11" s="196">
        <v>40.5</v>
      </c>
      <c r="Q11" s="196">
        <v>2.89</v>
      </c>
      <c r="R11" s="196">
        <v>4.82</v>
      </c>
      <c r="S11" s="196">
        <v>3.86</v>
      </c>
      <c r="T11" s="196">
        <v>0</v>
      </c>
      <c r="U11" s="196">
        <v>20.86</v>
      </c>
      <c r="V11" s="196">
        <v>1.41</v>
      </c>
      <c r="W11" s="196">
        <v>4.82</v>
      </c>
      <c r="X11" s="196">
        <v>14.47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19.29</v>
      </c>
      <c r="AQ11" s="196">
        <v>7.72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103.2</v>
      </c>
      <c r="M12" s="196">
        <v>27.23</v>
      </c>
      <c r="N12" s="196">
        <v>34.950000000000003</v>
      </c>
      <c r="O12" s="196">
        <v>0</v>
      </c>
      <c r="P12" s="196">
        <v>40.5</v>
      </c>
      <c r="Q12" s="196">
        <v>2.89</v>
      </c>
      <c r="R12" s="196">
        <v>4.82</v>
      </c>
      <c r="S12" s="196">
        <v>3.86</v>
      </c>
      <c r="T12" s="196">
        <v>0</v>
      </c>
      <c r="U12" s="196">
        <v>20.86</v>
      </c>
      <c r="V12" s="196">
        <v>0</v>
      </c>
      <c r="W12" s="196">
        <v>4.82</v>
      </c>
      <c r="X12" s="196">
        <v>14.47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19.29</v>
      </c>
      <c r="AQ12" s="196">
        <v>7.72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103.2</v>
      </c>
      <c r="M13" s="196">
        <v>27.23</v>
      </c>
      <c r="N13" s="196">
        <v>34.950000000000003</v>
      </c>
      <c r="O13" s="196">
        <v>0</v>
      </c>
      <c r="P13" s="196">
        <v>40.5</v>
      </c>
      <c r="Q13" s="196">
        <v>2.89</v>
      </c>
      <c r="R13" s="196">
        <v>4.82</v>
      </c>
      <c r="S13" s="196">
        <v>3.86</v>
      </c>
      <c r="T13" s="196">
        <v>0</v>
      </c>
      <c r="U13" s="196">
        <v>20.86</v>
      </c>
      <c r="V13" s="196">
        <v>0</v>
      </c>
      <c r="W13" s="196">
        <v>4.82</v>
      </c>
      <c r="X13" s="196">
        <v>14.47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19.29</v>
      </c>
      <c r="AQ13" s="196">
        <v>7.86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103.2</v>
      </c>
      <c r="M14" s="196">
        <v>27.23</v>
      </c>
      <c r="N14" s="196">
        <v>34.950000000000003</v>
      </c>
      <c r="O14" s="196">
        <v>0</v>
      </c>
      <c r="P14" s="196">
        <v>40.5</v>
      </c>
      <c r="Q14" s="196">
        <v>2.89</v>
      </c>
      <c r="R14" s="196">
        <v>4.82</v>
      </c>
      <c r="S14" s="196">
        <v>3.86</v>
      </c>
      <c r="T14" s="196">
        <v>0</v>
      </c>
      <c r="U14" s="196">
        <v>20.86</v>
      </c>
      <c r="V14" s="196">
        <v>0</v>
      </c>
      <c r="W14" s="196">
        <v>4.82</v>
      </c>
      <c r="X14" s="196">
        <v>14.47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19.29</v>
      </c>
      <c r="AQ14" s="196">
        <v>7.72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103.2</v>
      </c>
      <c r="M15" s="196">
        <v>27.23</v>
      </c>
      <c r="N15" s="196">
        <v>34.950000000000003</v>
      </c>
      <c r="O15" s="196">
        <v>0</v>
      </c>
      <c r="P15" s="196">
        <v>40.5</v>
      </c>
      <c r="Q15" s="196">
        <v>2.89</v>
      </c>
      <c r="R15" s="196">
        <v>4.82</v>
      </c>
      <c r="S15" s="196">
        <v>3.86</v>
      </c>
      <c r="T15" s="196">
        <v>0</v>
      </c>
      <c r="U15" s="196">
        <v>20.86</v>
      </c>
      <c r="V15" s="196">
        <v>0</v>
      </c>
      <c r="W15" s="196">
        <v>4.82</v>
      </c>
      <c r="X15" s="196">
        <v>14.47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19.29</v>
      </c>
      <c r="AQ15" s="196">
        <v>7.72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103.2</v>
      </c>
      <c r="M16" s="196">
        <v>27.23</v>
      </c>
      <c r="N16" s="196">
        <v>34.950000000000003</v>
      </c>
      <c r="O16" s="196">
        <v>0</v>
      </c>
      <c r="P16" s="196">
        <v>40.5</v>
      </c>
      <c r="Q16" s="196">
        <v>2.89</v>
      </c>
      <c r="R16" s="196">
        <v>4.82</v>
      </c>
      <c r="S16" s="196">
        <v>3.86</v>
      </c>
      <c r="T16" s="196">
        <v>0</v>
      </c>
      <c r="U16" s="196">
        <v>20.86</v>
      </c>
      <c r="V16" s="196">
        <v>0</v>
      </c>
      <c r="W16" s="196">
        <v>4.82</v>
      </c>
      <c r="X16" s="196">
        <v>14.47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19.29</v>
      </c>
      <c r="AQ16" s="196">
        <v>7.72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103.2</v>
      </c>
      <c r="M17" s="196">
        <v>27.23</v>
      </c>
      <c r="N17" s="196">
        <v>34.950000000000003</v>
      </c>
      <c r="O17" s="196">
        <v>0</v>
      </c>
      <c r="P17" s="196">
        <v>40.5</v>
      </c>
      <c r="Q17" s="196">
        <v>2.89</v>
      </c>
      <c r="R17" s="196">
        <v>4.82</v>
      </c>
      <c r="S17" s="196">
        <v>3.86</v>
      </c>
      <c r="T17" s="196">
        <v>0</v>
      </c>
      <c r="U17" s="196">
        <v>20.86</v>
      </c>
      <c r="V17" s="196">
        <v>0</v>
      </c>
      <c r="W17" s="196">
        <v>4.82</v>
      </c>
      <c r="X17" s="196">
        <v>14.47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19.29</v>
      </c>
      <c r="AQ17" s="196">
        <v>7.72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103.2</v>
      </c>
      <c r="M18" s="196">
        <v>27.23</v>
      </c>
      <c r="N18" s="196">
        <v>34.950000000000003</v>
      </c>
      <c r="O18" s="196">
        <v>0</v>
      </c>
      <c r="P18" s="196">
        <v>40.5</v>
      </c>
      <c r="Q18" s="196">
        <v>2.89</v>
      </c>
      <c r="R18" s="196">
        <v>4.82</v>
      </c>
      <c r="S18" s="196">
        <v>3.86</v>
      </c>
      <c r="T18" s="196">
        <v>0</v>
      </c>
      <c r="U18" s="196">
        <v>20.86</v>
      </c>
      <c r="V18" s="196">
        <v>0</v>
      </c>
      <c r="W18" s="196">
        <v>4.82</v>
      </c>
      <c r="X18" s="196">
        <v>14.47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19.29</v>
      </c>
      <c r="AQ18" s="196">
        <v>7.72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103.2</v>
      </c>
      <c r="M19" s="196">
        <v>27.23</v>
      </c>
      <c r="N19" s="196">
        <v>34.950000000000003</v>
      </c>
      <c r="O19" s="196">
        <v>0</v>
      </c>
      <c r="P19" s="196">
        <v>40.5</v>
      </c>
      <c r="Q19" s="196">
        <v>2.89</v>
      </c>
      <c r="R19" s="196">
        <v>4.82</v>
      </c>
      <c r="S19" s="196">
        <v>3.86</v>
      </c>
      <c r="T19" s="196">
        <v>0</v>
      </c>
      <c r="U19" s="196">
        <v>20.86</v>
      </c>
      <c r="V19" s="196">
        <v>0</v>
      </c>
      <c r="W19" s="196">
        <v>4.82</v>
      </c>
      <c r="X19" s="196">
        <v>14.47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19.29</v>
      </c>
      <c r="AQ19" s="196">
        <v>7.72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103.2</v>
      </c>
      <c r="M20" s="196">
        <v>27.23</v>
      </c>
      <c r="N20" s="196">
        <v>34.950000000000003</v>
      </c>
      <c r="O20" s="196">
        <v>0</v>
      </c>
      <c r="P20" s="196">
        <v>40.5</v>
      </c>
      <c r="Q20" s="196">
        <v>2.89</v>
      </c>
      <c r="R20" s="196">
        <v>4.82</v>
      </c>
      <c r="S20" s="196">
        <v>3.86</v>
      </c>
      <c r="T20" s="196">
        <v>0</v>
      </c>
      <c r="U20" s="196">
        <v>20.86</v>
      </c>
      <c r="V20" s="196">
        <v>0</v>
      </c>
      <c r="W20" s="196">
        <v>4.82</v>
      </c>
      <c r="X20" s="196">
        <v>14.47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19.29</v>
      </c>
      <c r="AQ20" s="196">
        <v>7.72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103.2</v>
      </c>
      <c r="M21" s="196">
        <v>27.23</v>
      </c>
      <c r="N21" s="196">
        <v>34.950000000000003</v>
      </c>
      <c r="O21" s="196">
        <v>0</v>
      </c>
      <c r="P21" s="196">
        <v>40.5</v>
      </c>
      <c r="Q21" s="196">
        <v>2.89</v>
      </c>
      <c r="R21" s="196">
        <v>4.82</v>
      </c>
      <c r="S21" s="196">
        <v>3.86</v>
      </c>
      <c r="T21" s="196">
        <v>0</v>
      </c>
      <c r="U21" s="196">
        <v>20.86</v>
      </c>
      <c r="V21" s="196">
        <v>0</v>
      </c>
      <c r="W21" s="196">
        <v>4.82</v>
      </c>
      <c r="X21" s="196">
        <v>14.47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19.29</v>
      </c>
      <c r="AQ21" s="196">
        <v>7.72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103.2</v>
      </c>
      <c r="M22" s="196">
        <v>27.23</v>
      </c>
      <c r="N22" s="196">
        <v>34.950000000000003</v>
      </c>
      <c r="O22" s="196">
        <v>0</v>
      </c>
      <c r="P22" s="196">
        <v>40.5</v>
      </c>
      <c r="Q22" s="196">
        <v>2.89</v>
      </c>
      <c r="R22" s="196">
        <v>4.82</v>
      </c>
      <c r="S22" s="196">
        <v>3.86</v>
      </c>
      <c r="T22" s="196">
        <v>0</v>
      </c>
      <c r="U22" s="196">
        <v>20.86</v>
      </c>
      <c r="V22" s="196">
        <v>0</v>
      </c>
      <c r="W22" s="196">
        <v>4.82</v>
      </c>
      <c r="X22" s="196">
        <v>14.47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19.29</v>
      </c>
      <c r="AQ22" s="196">
        <v>7.72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103.2</v>
      </c>
      <c r="M23" s="196">
        <v>27.23</v>
      </c>
      <c r="N23" s="196">
        <v>34.950000000000003</v>
      </c>
      <c r="O23" s="196">
        <v>0</v>
      </c>
      <c r="P23" s="196">
        <v>40.5</v>
      </c>
      <c r="Q23" s="196">
        <v>2.89</v>
      </c>
      <c r="R23" s="196">
        <v>4.82</v>
      </c>
      <c r="S23" s="196">
        <v>3.86</v>
      </c>
      <c r="T23" s="196">
        <v>0</v>
      </c>
      <c r="U23" s="196">
        <v>20.86</v>
      </c>
      <c r="V23" s="196">
        <v>0</v>
      </c>
      <c r="W23" s="196">
        <v>4.82</v>
      </c>
      <c r="X23" s="196">
        <v>14.47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19.29</v>
      </c>
      <c r="AQ23" s="196">
        <v>7.72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103.2</v>
      </c>
      <c r="M24" s="196">
        <v>27.23</v>
      </c>
      <c r="N24" s="196">
        <v>34.950000000000003</v>
      </c>
      <c r="O24" s="196">
        <v>0</v>
      </c>
      <c r="P24" s="196">
        <v>40.5</v>
      </c>
      <c r="Q24" s="196">
        <v>2.89</v>
      </c>
      <c r="R24" s="196">
        <v>4.82</v>
      </c>
      <c r="S24" s="196">
        <v>3.86</v>
      </c>
      <c r="T24" s="196">
        <v>0</v>
      </c>
      <c r="U24" s="196">
        <v>20.86</v>
      </c>
      <c r="V24" s="196">
        <v>0</v>
      </c>
      <c r="W24" s="196">
        <v>4.82</v>
      </c>
      <c r="X24" s="196">
        <v>14.47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19.29</v>
      </c>
      <c r="AQ24" s="196">
        <v>7.72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103.2</v>
      </c>
      <c r="M25" s="196">
        <v>27.23</v>
      </c>
      <c r="N25" s="196">
        <v>34.950000000000003</v>
      </c>
      <c r="O25" s="196">
        <v>0</v>
      </c>
      <c r="P25" s="196">
        <v>40.5</v>
      </c>
      <c r="Q25" s="196">
        <v>2.89</v>
      </c>
      <c r="R25" s="196">
        <v>4.82</v>
      </c>
      <c r="S25" s="196">
        <v>3.86</v>
      </c>
      <c r="T25" s="196">
        <v>0</v>
      </c>
      <c r="U25" s="196">
        <v>20.86</v>
      </c>
      <c r="V25" s="196">
        <v>0</v>
      </c>
      <c r="W25" s="196">
        <v>4.72</v>
      </c>
      <c r="X25" s="196">
        <v>14.47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19.29</v>
      </c>
      <c r="AQ25" s="196">
        <v>7.72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103.2</v>
      </c>
      <c r="M26" s="196">
        <v>27.23</v>
      </c>
      <c r="N26" s="196">
        <v>34.950000000000003</v>
      </c>
      <c r="O26" s="196">
        <v>0</v>
      </c>
      <c r="P26" s="196">
        <v>40.5</v>
      </c>
      <c r="Q26" s="196">
        <v>2.89</v>
      </c>
      <c r="R26" s="196">
        <v>4.82</v>
      </c>
      <c r="S26" s="196">
        <v>3.86</v>
      </c>
      <c r="T26" s="196">
        <v>0</v>
      </c>
      <c r="U26" s="196">
        <v>20.86</v>
      </c>
      <c r="V26" s="196">
        <v>0</v>
      </c>
      <c r="W26" s="196">
        <v>4.82</v>
      </c>
      <c r="X26" s="196">
        <v>14.47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19.29</v>
      </c>
      <c r="AQ26" s="196">
        <v>7.72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103.2</v>
      </c>
      <c r="M27" s="196">
        <v>27.23</v>
      </c>
      <c r="N27" s="196">
        <v>34.950000000000003</v>
      </c>
      <c r="O27" s="196">
        <v>0</v>
      </c>
      <c r="P27" s="196">
        <v>40.5</v>
      </c>
      <c r="Q27" s="196">
        <v>2.89</v>
      </c>
      <c r="R27" s="196">
        <v>4.82</v>
      </c>
      <c r="S27" s="196">
        <v>3.86</v>
      </c>
      <c r="T27" s="196">
        <v>0</v>
      </c>
      <c r="U27" s="196">
        <v>20.86</v>
      </c>
      <c r="V27" s="196">
        <v>0</v>
      </c>
      <c r="W27" s="196">
        <v>4.82</v>
      </c>
      <c r="X27" s="196">
        <v>14.47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19.29</v>
      </c>
      <c r="AQ27" s="196">
        <v>7.72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103.2</v>
      </c>
      <c r="M28" s="196">
        <v>27.23</v>
      </c>
      <c r="N28" s="196">
        <v>34.950000000000003</v>
      </c>
      <c r="O28" s="196">
        <v>0</v>
      </c>
      <c r="P28" s="196">
        <v>40.5</v>
      </c>
      <c r="Q28" s="196">
        <v>2.89</v>
      </c>
      <c r="R28" s="196">
        <v>4.82</v>
      </c>
      <c r="S28" s="196">
        <v>3.86</v>
      </c>
      <c r="T28" s="196">
        <v>0</v>
      </c>
      <c r="U28" s="196">
        <v>20.86</v>
      </c>
      <c r="V28" s="196">
        <v>0</v>
      </c>
      <c r="W28" s="196">
        <v>4.82</v>
      </c>
      <c r="X28" s="196">
        <v>14.47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19.29</v>
      </c>
      <c r="AQ28" s="196">
        <v>7.72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103.2</v>
      </c>
      <c r="M29" s="196">
        <v>27.23</v>
      </c>
      <c r="N29" s="196">
        <v>34.950000000000003</v>
      </c>
      <c r="O29" s="196">
        <v>0</v>
      </c>
      <c r="P29" s="196">
        <v>40.5</v>
      </c>
      <c r="Q29" s="196">
        <v>2.89</v>
      </c>
      <c r="R29" s="196">
        <v>4.82</v>
      </c>
      <c r="S29" s="196">
        <v>3.86</v>
      </c>
      <c r="T29" s="196">
        <v>0</v>
      </c>
      <c r="U29" s="196">
        <v>20.86</v>
      </c>
      <c r="V29" s="196">
        <v>0</v>
      </c>
      <c r="W29" s="196">
        <v>4.82</v>
      </c>
      <c r="X29" s="196">
        <v>14.47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19.29</v>
      </c>
      <c r="AQ29" s="196">
        <v>7.72</v>
      </c>
      <c r="AR29" s="196">
        <v>2.16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103.2</v>
      </c>
      <c r="M30" s="196">
        <v>27.23</v>
      </c>
      <c r="N30" s="196">
        <v>34.950000000000003</v>
      </c>
      <c r="O30" s="196">
        <v>0</v>
      </c>
      <c r="P30" s="196">
        <v>40.5</v>
      </c>
      <c r="Q30" s="196">
        <v>2.89</v>
      </c>
      <c r="R30" s="196">
        <v>4.82</v>
      </c>
      <c r="S30" s="196">
        <v>3.86</v>
      </c>
      <c r="T30" s="196">
        <v>0</v>
      </c>
      <c r="U30" s="196">
        <v>20.86</v>
      </c>
      <c r="V30" s="196">
        <v>0</v>
      </c>
      <c r="W30" s="196">
        <v>4.82</v>
      </c>
      <c r="X30" s="196">
        <v>14.47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19.29</v>
      </c>
      <c r="AQ30" s="196">
        <v>7.72</v>
      </c>
      <c r="AR30" s="196">
        <v>6.61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103.2</v>
      </c>
      <c r="M31" s="196">
        <v>27.23</v>
      </c>
      <c r="N31" s="196">
        <v>34.950000000000003</v>
      </c>
      <c r="O31" s="196">
        <v>0</v>
      </c>
      <c r="P31" s="196">
        <v>40.5</v>
      </c>
      <c r="Q31" s="196">
        <v>2.89</v>
      </c>
      <c r="R31" s="196">
        <v>4.82</v>
      </c>
      <c r="S31" s="196">
        <v>3.86</v>
      </c>
      <c r="T31" s="196">
        <v>0</v>
      </c>
      <c r="U31" s="196">
        <v>20.86</v>
      </c>
      <c r="V31" s="196">
        <v>0</v>
      </c>
      <c r="W31" s="196">
        <v>12.54</v>
      </c>
      <c r="X31" s="196">
        <v>15.98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57.87</v>
      </c>
      <c r="AQ31" s="196">
        <v>7.72</v>
      </c>
      <c r="AR31" s="196">
        <v>13.4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103.2</v>
      </c>
      <c r="M32" s="196">
        <v>27.23</v>
      </c>
      <c r="N32" s="196">
        <v>34.950000000000003</v>
      </c>
      <c r="O32" s="196">
        <v>0</v>
      </c>
      <c r="P32" s="196">
        <v>40.5</v>
      </c>
      <c r="Q32" s="196">
        <v>2.89</v>
      </c>
      <c r="R32" s="196">
        <v>12.54</v>
      </c>
      <c r="S32" s="196">
        <v>3.86</v>
      </c>
      <c r="T32" s="196">
        <v>0</v>
      </c>
      <c r="U32" s="196">
        <v>20.86</v>
      </c>
      <c r="V32" s="196">
        <v>5.79</v>
      </c>
      <c r="W32" s="196">
        <v>12.54</v>
      </c>
      <c r="X32" s="196">
        <v>15.98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72.34</v>
      </c>
      <c r="AQ32" s="196">
        <v>7.72</v>
      </c>
      <c r="AR32" s="196">
        <v>18.2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103.2</v>
      </c>
      <c r="M33" s="196">
        <v>27.23</v>
      </c>
      <c r="N33" s="196">
        <v>34.950000000000003</v>
      </c>
      <c r="O33" s="196">
        <v>0</v>
      </c>
      <c r="P33" s="196">
        <v>40.5</v>
      </c>
      <c r="Q33" s="196">
        <v>2.89</v>
      </c>
      <c r="R33" s="196">
        <v>12.54</v>
      </c>
      <c r="S33" s="196">
        <v>3.86</v>
      </c>
      <c r="T33" s="196">
        <v>0</v>
      </c>
      <c r="U33" s="196">
        <v>20.86</v>
      </c>
      <c r="V33" s="196">
        <v>5.79</v>
      </c>
      <c r="W33" s="196">
        <v>12.54</v>
      </c>
      <c r="X33" s="196">
        <v>15.98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72.34</v>
      </c>
      <c r="AQ33" s="196">
        <v>7.72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103.2</v>
      </c>
      <c r="M34" s="196">
        <v>27.23</v>
      </c>
      <c r="N34" s="196">
        <v>34.950000000000003</v>
      </c>
      <c r="O34" s="196">
        <v>0</v>
      </c>
      <c r="P34" s="196">
        <v>40.5</v>
      </c>
      <c r="Q34" s="196">
        <v>2.89</v>
      </c>
      <c r="R34" s="196">
        <v>12.54</v>
      </c>
      <c r="S34" s="196">
        <v>3.86</v>
      </c>
      <c r="T34" s="196">
        <v>0</v>
      </c>
      <c r="U34" s="196">
        <v>20.86</v>
      </c>
      <c r="V34" s="196">
        <v>5.79</v>
      </c>
      <c r="W34" s="196">
        <v>12.54</v>
      </c>
      <c r="X34" s="196">
        <v>15.98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72.34</v>
      </c>
      <c r="AQ34" s="196">
        <v>22.18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3.86</v>
      </c>
      <c r="L35" s="196">
        <v>103.2</v>
      </c>
      <c r="M35" s="196">
        <v>27.23</v>
      </c>
      <c r="N35" s="196">
        <v>34.950000000000003</v>
      </c>
      <c r="O35" s="196">
        <v>0</v>
      </c>
      <c r="P35" s="196">
        <v>40.5</v>
      </c>
      <c r="Q35" s="196">
        <v>2.89</v>
      </c>
      <c r="R35" s="196">
        <v>12.54</v>
      </c>
      <c r="S35" s="196">
        <v>3.02</v>
      </c>
      <c r="T35" s="196">
        <v>0</v>
      </c>
      <c r="U35" s="196">
        <v>20.86</v>
      </c>
      <c r="V35" s="196">
        <v>5.79</v>
      </c>
      <c r="W35" s="196">
        <v>12.54</v>
      </c>
      <c r="X35" s="196">
        <v>15.98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72.34</v>
      </c>
      <c r="AQ35" s="196">
        <v>22.18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3.92</v>
      </c>
      <c r="L36" s="196">
        <v>103.2</v>
      </c>
      <c r="M36" s="196">
        <v>27.23</v>
      </c>
      <c r="N36" s="196">
        <v>34.950000000000003</v>
      </c>
      <c r="O36" s="196">
        <v>0</v>
      </c>
      <c r="P36" s="196">
        <v>40.5</v>
      </c>
      <c r="Q36" s="196">
        <v>2.89</v>
      </c>
      <c r="R36" s="196">
        <v>12.54</v>
      </c>
      <c r="S36" s="196">
        <v>3.86</v>
      </c>
      <c r="T36" s="196">
        <v>0</v>
      </c>
      <c r="U36" s="196">
        <v>20.86</v>
      </c>
      <c r="V36" s="196">
        <v>5.79</v>
      </c>
      <c r="W36" s="196">
        <v>12.54</v>
      </c>
      <c r="X36" s="196">
        <v>15.98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72.34</v>
      </c>
      <c r="AQ36" s="196">
        <v>22.18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3.86</v>
      </c>
      <c r="L37" s="196">
        <v>103.2</v>
      </c>
      <c r="M37" s="196">
        <v>27.23</v>
      </c>
      <c r="N37" s="196">
        <v>34.950000000000003</v>
      </c>
      <c r="O37" s="196">
        <v>0</v>
      </c>
      <c r="P37" s="196">
        <v>40.5</v>
      </c>
      <c r="Q37" s="196">
        <v>2.89</v>
      </c>
      <c r="R37" s="196">
        <v>12.54</v>
      </c>
      <c r="S37" s="196">
        <v>3.86</v>
      </c>
      <c r="T37" s="196">
        <v>0</v>
      </c>
      <c r="U37" s="196">
        <v>20.86</v>
      </c>
      <c r="V37" s="196">
        <v>5.79</v>
      </c>
      <c r="W37" s="196">
        <v>12.54</v>
      </c>
      <c r="X37" s="196">
        <v>15.98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56.81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72.34</v>
      </c>
      <c r="AQ37" s="196">
        <v>22.18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3.86</v>
      </c>
      <c r="L38" s="196">
        <v>103.2</v>
      </c>
      <c r="M38" s="196">
        <v>27.23</v>
      </c>
      <c r="N38" s="196">
        <v>34.950000000000003</v>
      </c>
      <c r="O38" s="196">
        <v>0</v>
      </c>
      <c r="P38" s="196">
        <v>40.5</v>
      </c>
      <c r="Q38" s="196">
        <v>2.89</v>
      </c>
      <c r="R38" s="196">
        <v>12.54</v>
      </c>
      <c r="S38" s="196">
        <v>3.86</v>
      </c>
      <c r="T38" s="196">
        <v>0</v>
      </c>
      <c r="U38" s="196">
        <v>20.86</v>
      </c>
      <c r="V38" s="196">
        <v>5.79</v>
      </c>
      <c r="W38" s="196">
        <v>12.54</v>
      </c>
      <c r="X38" s="196">
        <v>15.98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56.81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72.34</v>
      </c>
      <c r="AQ38" s="196">
        <v>22.18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4.09</v>
      </c>
      <c r="L39" s="196">
        <v>135.03</v>
      </c>
      <c r="M39" s="196">
        <v>27.23</v>
      </c>
      <c r="N39" s="196">
        <v>34.950000000000003</v>
      </c>
      <c r="O39" s="196">
        <v>0</v>
      </c>
      <c r="P39" s="196">
        <v>40.5</v>
      </c>
      <c r="Q39" s="196">
        <v>2.89</v>
      </c>
      <c r="R39" s="196">
        <v>12.54</v>
      </c>
      <c r="S39" s="196">
        <v>7.81</v>
      </c>
      <c r="T39" s="196">
        <v>0</v>
      </c>
      <c r="U39" s="196">
        <v>20.86</v>
      </c>
      <c r="V39" s="196">
        <v>5.79</v>
      </c>
      <c r="W39" s="196">
        <v>12.54</v>
      </c>
      <c r="X39" s="196">
        <v>15.98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56.81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72.34</v>
      </c>
      <c r="AQ39" s="196">
        <v>22.18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4.38</v>
      </c>
      <c r="L40" s="196">
        <v>192.9</v>
      </c>
      <c r="M40" s="196">
        <v>27.23</v>
      </c>
      <c r="N40" s="196">
        <v>34.950000000000003</v>
      </c>
      <c r="O40" s="196">
        <v>0</v>
      </c>
      <c r="P40" s="196">
        <v>40.5</v>
      </c>
      <c r="Q40" s="196">
        <v>2.89</v>
      </c>
      <c r="R40" s="196">
        <v>12.54</v>
      </c>
      <c r="S40" s="196">
        <v>7.81</v>
      </c>
      <c r="T40" s="196">
        <v>0</v>
      </c>
      <c r="U40" s="196">
        <v>20.86</v>
      </c>
      <c r="V40" s="196">
        <v>5.79</v>
      </c>
      <c r="W40" s="196">
        <v>12.54</v>
      </c>
      <c r="X40" s="196">
        <v>15.98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56.81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72.34</v>
      </c>
      <c r="AQ40" s="196">
        <v>22.18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192.9</v>
      </c>
      <c r="M41" s="196">
        <v>27.23</v>
      </c>
      <c r="N41" s="196">
        <v>34.950000000000003</v>
      </c>
      <c r="O41" s="196">
        <v>0</v>
      </c>
      <c r="P41" s="196">
        <v>40.5</v>
      </c>
      <c r="Q41" s="196">
        <v>2.89</v>
      </c>
      <c r="R41" s="196">
        <v>12.54</v>
      </c>
      <c r="S41" s="196">
        <v>7.81</v>
      </c>
      <c r="T41" s="196">
        <v>0</v>
      </c>
      <c r="U41" s="196">
        <v>20.86</v>
      </c>
      <c r="V41" s="196">
        <v>5.79</v>
      </c>
      <c r="W41" s="196">
        <v>12.54</v>
      </c>
      <c r="X41" s="196">
        <v>15.98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56.81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72.34</v>
      </c>
      <c r="AQ41" s="196">
        <v>22.18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192.9</v>
      </c>
      <c r="M42" s="196">
        <v>27.23</v>
      </c>
      <c r="N42" s="196">
        <v>34.950000000000003</v>
      </c>
      <c r="O42" s="196">
        <v>0</v>
      </c>
      <c r="P42" s="196">
        <v>40.5</v>
      </c>
      <c r="Q42" s="196">
        <v>2.89</v>
      </c>
      <c r="R42" s="196">
        <v>12.54</v>
      </c>
      <c r="S42" s="196">
        <v>7.81</v>
      </c>
      <c r="T42" s="196">
        <v>0</v>
      </c>
      <c r="U42" s="196">
        <v>20.86</v>
      </c>
      <c r="V42" s="196">
        <v>5.79</v>
      </c>
      <c r="W42" s="196">
        <v>12.54</v>
      </c>
      <c r="X42" s="196">
        <v>15.98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56.81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72.34</v>
      </c>
      <c r="AQ42" s="196">
        <v>22.18</v>
      </c>
      <c r="AR42" s="196">
        <v>20.7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192.9</v>
      </c>
      <c r="M43" s="196">
        <v>27.23</v>
      </c>
      <c r="N43" s="196">
        <v>34.950000000000003</v>
      </c>
      <c r="O43" s="196">
        <v>0</v>
      </c>
      <c r="P43" s="196">
        <v>40.5</v>
      </c>
      <c r="Q43" s="196">
        <v>2.89</v>
      </c>
      <c r="R43" s="196">
        <v>12.54</v>
      </c>
      <c r="S43" s="196">
        <v>7.81</v>
      </c>
      <c r="T43" s="196">
        <v>0</v>
      </c>
      <c r="U43" s="196">
        <v>20.86</v>
      </c>
      <c r="V43" s="196">
        <v>5.79</v>
      </c>
      <c r="W43" s="196">
        <v>12.54</v>
      </c>
      <c r="X43" s="196">
        <v>15.98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72.34</v>
      </c>
      <c r="AQ43" s="196">
        <v>22.18</v>
      </c>
      <c r="AR43" s="196">
        <v>20.7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192.9</v>
      </c>
      <c r="M44" s="196">
        <v>27.23</v>
      </c>
      <c r="N44" s="196">
        <v>34.950000000000003</v>
      </c>
      <c r="O44" s="196">
        <v>0</v>
      </c>
      <c r="P44" s="196">
        <v>40.5</v>
      </c>
      <c r="Q44" s="196">
        <v>2.89</v>
      </c>
      <c r="R44" s="196">
        <v>12.54</v>
      </c>
      <c r="S44" s="196">
        <v>7.81</v>
      </c>
      <c r="T44" s="196">
        <v>0</v>
      </c>
      <c r="U44" s="196">
        <v>20.86</v>
      </c>
      <c r="V44" s="196">
        <v>5.79</v>
      </c>
      <c r="W44" s="196">
        <v>12.54</v>
      </c>
      <c r="X44" s="196">
        <v>15.98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72.34</v>
      </c>
      <c r="AQ44" s="196">
        <v>22.18</v>
      </c>
      <c r="AR44" s="196">
        <v>20.7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192.9</v>
      </c>
      <c r="M45" s="196">
        <v>27.23</v>
      </c>
      <c r="N45" s="196">
        <v>34.950000000000003</v>
      </c>
      <c r="O45" s="196">
        <v>0</v>
      </c>
      <c r="P45" s="196">
        <v>40.5</v>
      </c>
      <c r="Q45" s="196">
        <v>2.89</v>
      </c>
      <c r="R45" s="196">
        <v>12.54</v>
      </c>
      <c r="S45" s="196">
        <v>7.81</v>
      </c>
      <c r="T45" s="196">
        <v>0</v>
      </c>
      <c r="U45" s="196">
        <v>20.86</v>
      </c>
      <c r="V45" s="196">
        <v>5.79</v>
      </c>
      <c r="W45" s="196">
        <v>12.54</v>
      </c>
      <c r="X45" s="196">
        <v>15.98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73.02</v>
      </c>
      <c r="AQ45" s="196">
        <v>23.46</v>
      </c>
      <c r="AR45" s="196">
        <v>20.7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192.9</v>
      </c>
      <c r="M46" s="196">
        <v>27.23</v>
      </c>
      <c r="N46" s="196">
        <v>34.950000000000003</v>
      </c>
      <c r="O46" s="196">
        <v>0</v>
      </c>
      <c r="P46" s="196">
        <v>40.5</v>
      </c>
      <c r="Q46" s="196">
        <v>2.89</v>
      </c>
      <c r="R46" s="196">
        <v>12.54</v>
      </c>
      <c r="S46" s="196">
        <v>7.81</v>
      </c>
      <c r="T46" s="196">
        <v>0</v>
      </c>
      <c r="U46" s="196">
        <v>20.86</v>
      </c>
      <c r="V46" s="196">
        <v>5.79</v>
      </c>
      <c r="W46" s="196">
        <v>12.54</v>
      </c>
      <c r="X46" s="196">
        <v>15.98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73.02</v>
      </c>
      <c r="AQ46" s="196">
        <v>23.46</v>
      </c>
      <c r="AR46" s="196">
        <v>20.7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192.9</v>
      </c>
      <c r="M47" s="196">
        <v>27.23</v>
      </c>
      <c r="N47" s="196">
        <v>34.950000000000003</v>
      </c>
      <c r="O47" s="196">
        <v>0</v>
      </c>
      <c r="P47" s="196">
        <v>40.5</v>
      </c>
      <c r="Q47" s="196">
        <v>2.89</v>
      </c>
      <c r="R47" s="196">
        <v>12.54</v>
      </c>
      <c r="S47" s="196">
        <v>7.81</v>
      </c>
      <c r="T47" s="196">
        <v>0</v>
      </c>
      <c r="U47" s="196">
        <v>20.86</v>
      </c>
      <c r="V47" s="196">
        <v>5.79</v>
      </c>
      <c r="W47" s="196">
        <v>12.54</v>
      </c>
      <c r="X47" s="196">
        <v>15.98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72.34</v>
      </c>
      <c r="AQ47" s="196">
        <v>22.18</v>
      </c>
      <c r="AR47" s="196">
        <v>20.7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192.9</v>
      </c>
      <c r="M48" s="196">
        <v>27.23</v>
      </c>
      <c r="N48" s="196">
        <v>34.950000000000003</v>
      </c>
      <c r="O48" s="196">
        <v>0</v>
      </c>
      <c r="P48" s="196">
        <v>40.5</v>
      </c>
      <c r="Q48" s="196">
        <v>2.89</v>
      </c>
      <c r="R48" s="196">
        <v>12.54</v>
      </c>
      <c r="S48" s="196">
        <v>7.81</v>
      </c>
      <c r="T48" s="196">
        <v>0</v>
      </c>
      <c r="U48" s="196">
        <v>20.86</v>
      </c>
      <c r="V48" s="196">
        <v>5.79</v>
      </c>
      <c r="W48" s="196">
        <v>12.54</v>
      </c>
      <c r="X48" s="196">
        <v>15.98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72.34</v>
      </c>
      <c r="AQ48" s="196">
        <v>22.18</v>
      </c>
      <c r="AR48" s="196">
        <v>20.7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192.9</v>
      </c>
      <c r="M49" s="196">
        <v>27.23</v>
      </c>
      <c r="N49" s="196">
        <v>34.950000000000003</v>
      </c>
      <c r="O49" s="196">
        <v>0</v>
      </c>
      <c r="P49" s="196">
        <v>40.5</v>
      </c>
      <c r="Q49" s="196">
        <v>2.89</v>
      </c>
      <c r="R49" s="196">
        <v>12.54</v>
      </c>
      <c r="S49" s="196">
        <v>7.81</v>
      </c>
      <c r="T49" s="196">
        <v>0</v>
      </c>
      <c r="U49" s="196">
        <v>20.86</v>
      </c>
      <c r="V49" s="196">
        <v>5.79</v>
      </c>
      <c r="W49" s="196">
        <v>12.54</v>
      </c>
      <c r="X49" s="196">
        <v>15.98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72.34</v>
      </c>
      <c r="AQ49" s="196">
        <v>22.18</v>
      </c>
      <c r="AR49" s="196">
        <v>20.7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192.9</v>
      </c>
      <c r="M50" s="196">
        <v>27.23</v>
      </c>
      <c r="N50" s="196">
        <v>34.950000000000003</v>
      </c>
      <c r="O50" s="196">
        <v>0</v>
      </c>
      <c r="P50" s="196">
        <v>40.5</v>
      </c>
      <c r="Q50" s="196">
        <v>2.89</v>
      </c>
      <c r="R50" s="196">
        <v>12.54</v>
      </c>
      <c r="S50" s="196">
        <v>7.81</v>
      </c>
      <c r="T50" s="196">
        <v>0</v>
      </c>
      <c r="U50" s="196">
        <v>20.86</v>
      </c>
      <c r="V50" s="196">
        <v>5.79</v>
      </c>
      <c r="W50" s="196">
        <v>12.54</v>
      </c>
      <c r="X50" s="196">
        <v>15.98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72.34</v>
      </c>
      <c r="AQ50" s="196">
        <v>22.18</v>
      </c>
      <c r="AR50" s="196">
        <v>20.7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190.01</v>
      </c>
      <c r="M51" s="196">
        <v>27.23</v>
      </c>
      <c r="N51" s="196">
        <v>34.950000000000003</v>
      </c>
      <c r="O51" s="196">
        <v>0</v>
      </c>
      <c r="P51" s="196">
        <v>40.5</v>
      </c>
      <c r="Q51" s="196">
        <v>6.08</v>
      </c>
      <c r="R51" s="196">
        <v>12.55</v>
      </c>
      <c r="S51" s="196">
        <v>7.81</v>
      </c>
      <c r="T51" s="196">
        <v>0</v>
      </c>
      <c r="U51" s="196">
        <v>20.86</v>
      </c>
      <c r="V51" s="196">
        <v>6.14</v>
      </c>
      <c r="W51" s="196">
        <v>12.54</v>
      </c>
      <c r="X51" s="196">
        <v>15.98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70.48</v>
      </c>
      <c r="AQ51" s="196">
        <v>21.6</v>
      </c>
      <c r="AR51" s="196">
        <v>20.7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190.01</v>
      </c>
      <c r="M52" s="196">
        <v>27.23</v>
      </c>
      <c r="N52" s="196">
        <v>34.950000000000003</v>
      </c>
      <c r="O52" s="196">
        <v>0</v>
      </c>
      <c r="P52" s="196">
        <v>40.5</v>
      </c>
      <c r="Q52" s="196">
        <v>6.08</v>
      </c>
      <c r="R52" s="196">
        <v>12.55</v>
      </c>
      <c r="S52" s="196">
        <v>7.81</v>
      </c>
      <c r="T52" s="196">
        <v>0</v>
      </c>
      <c r="U52" s="196">
        <v>20.86</v>
      </c>
      <c r="V52" s="196">
        <v>6.14</v>
      </c>
      <c r="W52" s="196">
        <v>12.54</v>
      </c>
      <c r="X52" s="196">
        <v>15.98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70.48</v>
      </c>
      <c r="AQ52" s="196">
        <v>21.6</v>
      </c>
      <c r="AR52" s="196">
        <v>20.7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190.01</v>
      </c>
      <c r="M53" s="196">
        <v>27.23</v>
      </c>
      <c r="N53" s="196">
        <v>34.950000000000003</v>
      </c>
      <c r="O53" s="196">
        <v>0</v>
      </c>
      <c r="P53" s="196">
        <v>40.5</v>
      </c>
      <c r="Q53" s="196">
        <v>6.08</v>
      </c>
      <c r="R53" s="196">
        <v>12.55</v>
      </c>
      <c r="S53" s="196">
        <v>7.81</v>
      </c>
      <c r="T53" s="196">
        <v>0</v>
      </c>
      <c r="U53" s="196">
        <v>20.86</v>
      </c>
      <c r="V53" s="196">
        <v>6.14</v>
      </c>
      <c r="W53" s="196">
        <v>12.54</v>
      </c>
      <c r="X53" s="196">
        <v>15.98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74.930000000000007</v>
      </c>
      <c r="AQ53" s="196">
        <v>26.69</v>
      </c>
      <c r="AR53" s="196">
        <v>20.7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190.01</v>
      </c>
      <c r="M54" s="196">
        <v>27.23</v>
      </c>
      <c r="N54" s="196">
        <v>34.950000000000003</v>
      </c>
      <c r="O54" s="196">
        <v>0</v>
      </c>
      <c r="P54" s="196">
        <v>40.5</v>
      </c>
      <c r="Q54" s="196">
        <v>3</v>
      </c>
      <c r="R54" s="196">
        <v>12.55</v>
      </c>
      <c r="S54" s="196">
        <v>7.81</v>
      </c>
      <c r="T54" s="196">
        <v>0</v>
      </c>
      <c r="U54" s="196">
        <v>20.86</v>
      </c>
      <c r="V54" s="196">
        <v>6.14</v>
      </c>
      <c r="W54" s="196">
        <v>12.54</v>
      </c>
      <c r="X54" s="196">
        <v>15.98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74.930000000000007</v>
      </c>
      <c r="AQ54" s="196">
        <v>26.69</v>
      </c>
      <c r="AR54" s="196">
        <v>20.7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</v>
      </c>
      <c r="L55" s="196">
        <v>135.03</v>
      </c>
      <c r="M55" s="196">
        <v>27.23</v>
      </c>
      <c r="N55" s="196">
        <v>34.950000000000003</v>
      </c>
      <c r="O55" s="196">
        <v>0</v>
      </c>
      <c r="P55" s="196">
        <v>40.5</v>
      </c>
      <c r="Q55" s="196">
        <v>2.89</v>
      </c>
      <c r="R55" s="196">
        <v>12.55</v>
      </c>
      <c r="S55" s="196">
        <v>4</v>
      </c>
      <c r="T55" s="196">
        <v>0</v>
      </c>
      <c r="U55" s="196">
        <v>20.86</v>
      </c>
      <c r="V55" s="196">
        <v>6.14</v>
      </c>
      <c r="W55" s="196">
        <v>12.54</v>
      </c>
      <c r="X55" s="196">
        <v>15.98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74.930000000000007</v>
      </c>
      <c r="AQ55" s="196">
        <v>26.69</v>
      </c>
      <c r="AR55" s="196">
        <v>20.7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103.2</v>
      </c>
      <c r="M56" s="196">
        <v>27.23</v>
      </c>
      <c r="N56" s="196">
        <v>34.950000000000003</v>
      </c>
      <c r="O56" s="196">
        <v>0</v>
      </c>
      <c r="P56" s="196">
        <v>40.5</v>
      </c>
      <c r="Q56" s="196">
        <v>2.89</v>
      </c>
      <c r="R56" s="196">
        <v>12.55</v>
      </c>
      <c r="S56" s="196">
        <v>3.86</v>
      </c>
      <c r="T56" s="196">
        <v>0</v>
      </c>
      <c r="U56" s="196">
        <v>20.86</v>
      </c>
      <c r="V56" s="196">
        <v>6.14</v>
      </c>
      <c r="W56" s="196">
        <v>12.54</v>
      </c>
      <c r="X56" s="196">
        <v>15.98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74.930000000000007</v>
      </c>
      <c r="AQ56" s="196">
        <v>26.69</v>
      </c>
      <c r="AR56" s="196">
        <v>20.7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</v>
      </c>
      <c r="L57" s="196">
        <v>103.2</v>
      </c>
      <c r="M57" s="196">
        <v>27.23</v>
      </c>
      <c r="N57" s="196">
        <v>34.950000000000003</v>
      </c>
      <c r="O57" s="196">
        <v>0</v>
      </c>
      <c r="P57" s="196">
        <v>40.5</v>
      </c>
      <c r="Q57" s="196">
        <v>2.89</v>
      </c>
      <c r="R57" s="196">
        <v>12.55</v>
      </c>
      <c r="S57" s="196">
        <v>7.81</v>
      </c>
      <c r="T57" s="196">
        <v>0</v>
      </c>
      <c r="U57" s="196">
        <v>20.86</v>
      </c>
      <c r="V57" s="196">
        <v>6.14</v>
      </c>
      <c r="W57" s="196">
        <v>12.54</v>
      </c>
      <c r="X57" s="196">
        <v>15.98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74.930000000000007</v>
      </c>
      <c r="AQ57" s="196">
        <v>26.69</v>
      </c>
      <c r="AR57" s="196">
        <v>20.7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154.32</v>
      </c>
      <c r="M58" s="196">
        <v>27.23</v>
      </c>
      <c r="N58" s="196">
        <v>34.950000000000003</v>
      </c>
      <c r="O58" s="196">
        <v>0</v>
      </c>
      <c r="P58" s="196">
        <v>40.5</v>
      </c>
      <c r="Q58" s="196">
        <v>2.89</v>
      </c>
      <c r="R58" s="196">
        <v>12.55</v>
      </c>
      <c r="S58" s="196">
        <v>7.81</v>
      </c>
      <c r="T58" s="196">
        <v>0</v>
      </c>
      <c r="U58" s="196">
        <v>20.86</v>
      </c>
      <c r="V58" s="196">
        <v>6.14</v>
      </c>
      <c r="W58" s="196">
        <v>12.54</v>
      </c>
      <c r="X58" s="196">
        <v>15.98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74.930000000000007</v>
      </c>
      <c r="AQ58" s="196">
        <v>26.69</v>
      </c>
      <c r="AR58" s="196">
        <v>20.7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154.32</v>
      </c>
      <c r="M59" s="196">
        <v>27.23</v>
      </c>
      <c r="N59" s="196">
        <v>34.950000000000003</v>
      </c>
      <c r="O59" s="196">
        <v>0</v>
      </c>
      <c r="P59" s="196">
        <v>40.5</v>
      </c>
      <c r="Q59" s="196">
        <v>2.89</v>
      </c>
      <c r="R59" s="196">
        <v>12.55</v>
      </c>
      <c r="S59" s="196">
        <v>7.81</v>
      </c>
      <c r="T59" s="196">
        <v>0</v>
      </c>
      <c r="U59" s="196">
        <v>20.86</v>
      </c>
      <c r="V59" s="196">
        <v>6.14</v>
      </c>
      <c r="W59" s="196">
        <v>12.54</v>
      </c>
      <c r="X59" s="196">
        <v>15.98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74.930000000000007</v>
      </c>
      <c r="AQ59" s="196">
        <v>26.69</v>
      </c>
      <c r="AR59" s="196">
        <v>20.7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154.32</v>
      </c>
      <c r="M60" s="196">
        <v>27.23</v>
      </c>
      <c r="N60" s="196">
        <v>34.950000000000003</v>
      </c>
      <c r="O60" s="196">
        <v>0</v>
      </c>
      <c r="P60" s="196">
        <v>40.5</v>
      </c>
      <c r="Q60" s="196">
        <v>2.89</v>
      </c>
      <c r="R60" s="196">
        <v>12.55</v>
      </c>
      <c r="S60" s="196">
        <v>7.81</v>
      </c>
      <c r="T60" s="196">
        <v>0</v>
      </c>
      <c r="U60" s="196">
        <v>20.86</v>
      </c>
      <c r="V60" s="196">
        <v>6.14</v>
      </c>
      <c r="W60" s="196">
        <v>12.54</v>
      </c>
      <c r="X60" s="196">
        <v>15.98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74.930000000000007</v>
      </c>
      <c r="AQ60" s="196">
        <v>26.69</v>
      </c>
      <c r="AR60" s="196">
        <v>20.7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190.01</v>
      </c>
      <c r="M61" s="196">
        <v>27.23</v>
      </c>
      <c r="N61" s="196">
        <v>34.950000000000003</v>
      </c>
      <c r="O61" s="196">
        <v>0</v>
      </c>
      <c r="P61" s="196">
        <v>40.5</v>
      </c>
      <c r="Q61" s="196">
        <v>2.89</v>
      </c>
      <c r="R61" s="196">
        <v>12.55</v>
      </c>
      <c r="S61" s="196">
        <v>7.81</v>
      </c>
      <c r="T61" s="196">
        <v>0</v>
      </c>
      <c r="U61" s="196">
        <v>20.86</v>
      </c>
      <c r="V61" s="196">
        <v>6.14</v>
      </c>
      <c r="W61" s="196">
        <v>12.54</v>
      </c>
      <c r="X61" s="196">
        <v>15.98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74.930000000000007</v>
      </c>
      <c r="AQ61" s="196">
        <v>26.69</v>
      </c>
      <c r="AR61" s="196">
        <v>20.7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190.01</v>
      </c>
      <c r="M62" s="196">
        <v>27.23</v>
      </c>
      <c r="N62" s="196">
        <v>34.950000000000003</v>
      </c>
      <c r="O62" s="196">
        <v>0</v>
      </c>
      <c r="P62" s="196">
        <v>40.5</v>
      </c>
      <c r="Q62" s="196">
        <v>2.89</v>
      </c>
      <c r="R62" s="196">
        <v>12.55</v>
      </c>
      <c r="S62" s="196">
        <v>7.81</v>
      </c>
      <c r="T62" s="196">
        <v>0</v>
      </c>
      <c r="U62" s="196">
        <v>20.86</v>
      </c>
      <c r="V62" s="196">
        <v>6.14</v>
      </c>
      <c r="W62" s="196">
        <v>12.54</v>
      </c>
      <c r="X62" s="196">
        <v>15.98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74.930000000000007</v>
      </c>
      <c r="AQ62" s="196">
        <v>26.69</v>
      </c>
      <c r="AR62" s="196">
        <v>21.2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190.01</v>
      </c>
      <c r="M63" s="196">
        <v>27.23</v>
      </c>
      <c r="N63" s="196">
        <v>34.950000000000003</v>
      </c>
      <c r="O63" s="196">
        <v>0</v>
      </c>
      <c r="P63" s="196">
        <v>40.5</v>
      </c>
      <c r="Q63" s="196">
        <v>2.61</v>
      </c>
      <c r="R63" s="196">
        <v>12.55</v>
      </c>
      <c r="S63" s="196">
        <v>6.01</v>
      </c>
      <c r="T63" s="196">
        <v>0</v>
      </c>
      <c r="U63" s="196">
        <v>20.86</v>
      </c>
      <c r="V63" s="196">
        <v>6.14</v>
      </c>
      <c r="W63" s="196">
        <v>12.54</v>
      </c>
      <c r="X63" s="196">
        <v>15.98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74.930000000000007</v>
      </c>
      <c r="AQ63" s="196">
        <v>26.69</v>
      </c>
      <c r="AR63" s="196">
        <v>21.2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190.01</v>
      </c>
      <c r="M64" s="196">
        <v>27.23</v>
      </c>
      <c r="N64" s="196">
        <v>34.950000000000003</v>
      </c>
      <c r="O64" s="196">
        <v>0</v>
      </c>
      <c r="P64" s="196">
        <v>40.5</v>
      </c>
      <c r="Q64" s="196">
        <v>2.89</v>
      </c>
      <c r="R64" s="196">
        <v>12.55</v>
      </c>
      <c r="S64" s="196">
        <v>7.66</v>
      </c>
      <c r="T64" s="196">
        <v>0</v>
      </c>
      <c r="U64" s="196">
        <v>20.86</v>
      </c>
      <c r="V64" s="196">
        <v>6.14</v>
      </c>
      <c r="W64" s="196">
        <v>12.54</v>
      </c>
      <c r="X64" s="196">
        <v>15.98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74.930000000000007</v>
      </c>
      <c r="AQ64" s="196">
        <v>26.69</v>
      </c>
      <c r="AR64" s="196">
        <v>21.2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190.01</v>
      </c>
      <c r="M65" s="196">
        <v>27.23</v>
      </c>
      <c r="N65" s="196">
        <v>34.950000000000003</v>
      </c>
      <c r="O65" s="196">
        <v>0</v>
      </c>
      <c r="P65" s="196">
        <v>40.5</v>
      </c>
      <c r="Q65" s="196">
        <v>6.09</v>
      </c>
      <c r="R65" s="196">
        <v>12.55</v>
      </c>
      <c r="S65" s="196">
        <v>7.81</v>
      </c>
      <c r="T65" s="196">
        <v>0</v>
      </c>
      <c r="U65" s="196">
        <v>20.86</v>
      </c>
      <c r="V65" s="196">
        <v>6.14</v>
      </c>
      <c r="W65" s="196">
        <v>12.54</v>
      </c>
      <c r="X65" s="196">
        <v>15.98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74.930000000000007</v>
      </c>
      <c r="AQ65" s="196">
        <v>26.69</v>
      </c>
      <c r="AR65" s="196">
        <v>21.2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190.01</v>
      </c>
      <c r="M66" s="196">
        <v>27.23</v>
      </c>
      <c r="N66" s="196">
        <v>34.950000000000003</v>
      </c>
      <c r="O66" s="196">
        <v>0</v>
      </c>
      <c r="P66" s="196">
        <v>40.5</v>
      </c>
      <c r="Q66" s="196">
        <v>6.09</v>
      </c>
      <c r="R66" s="196">
        <v>12.55</v>
      </c>
      <c r="S66" s="196">
        <v>7.81</v>
      </c>
      <c r="T66" s="196">
        <v>0</v>
      </c>
      <c r="U66" s="196">
        <v>20.86</v>
      </c>
      <c r="V66" s="196">
        <v>6.14</v>
      </c>
      <c r="W66" s="196">
        <v>12.54</v>
      </c>
      <c r="X66" s="196">
        <v>15.98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74.930000000000007</v>
      </c>
      <c r="AQ66" s="196">
        <v>26.69</v>
      </c>
      <c r="AR66" s="196">
        <v>21.2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190.01</v>
      </c>
      <c r="M67" s="196">
        <v>27.23</v>
      </c>
      <c r="N67" s="196">
        <v>34.950000000000003</v>
      </c>
      <c r="O67" s="196">
        <v>0</v>
      </c>
      <c r="P67" s="196">
        <v>40.5</v>
      </c>
      <c r="Q67" s="196">
        <v>6.09</v>
      </c>
      <c r="R67" s="196">
        <v>12.55</v>
      </c>
      <c r="S67" s="196">
        <v>7.81</v>
      </c>
      <c r="T67" s="196">
        <v>0</v>
      </c>
      <c r="U67" s="196">
        <v>20.86</v>
      </c>
      <c r="V67" s="196">
        <v>6.14</v>
      </c>
      <c r="W67" s="196">
        <v>12.54</v>
      </c>
      <c r="X67" s="196">
        <v>15.98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74.930000000000007</v>
      </c>
      <c r="AQ67" s="196">
        <v>26.69</v>
      </c>
      <c r="AR67" s="196">
        <v>21.7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190.01</v>
      </c>
      <c r="M68" s="196">
        <v>27.23</v>
      </c>
      <c r="N68" s="196">
        <v>34.950000000000003</v>
      </c>
      <c r="O68" s="196">
        <v>0</v>
      </c>
      <c r="P68" s="196">
        <v>40.5</v>
      </c>
      <c r="Q68" s="196">
        <v>6.09</v>
      </c>
      <c r="R68" s="196">
        <v>12.55</v>
      </c>
      <c r="S68" s="196">
        <v>7.81</v>
      </c>
      <c r="T68" s="196">
        <v>0</v>
      </c>
      <c r="U68" s="196">
        <v>20.86</v>
      </c>
      <c r="V68" s="196">
        <v>6.14</v>
      </c>
      <c r="W68" s="196">
        <v>12.54</v>
      </c>
      <c r="X68" s="196">
        <v>15.98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74.930000000000007</v>
      </c>
      <c r="AQ68" s="196">
        <v>26.69</v>
      </c>
      <c r="AR68" s="196">
        <v>21.29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190.01</v>
      </c>
      <c r="M69" s="196">
        <v>27.23</v>
      </c>
      <c r="N69" s="196">
        <v>34.950000000000003</v>
      </c>
      <c r="O69" s="196">
        <v>0</v>
      </c>
      <c r="P69" s="196">
        <v>40.5</v>
      </c>
      <c r="Q69" s="196">
        <v>6.09</v>
      </c>
      <c r="R69" s="196">
        <v>12.55</v>
      </c>
      <c r="S69" s="196">
        <v>7.81</v>
      </c>
      <c r="T69" s="196">
        <v>0</v>
      </c>
      <c r="U69" s="196">
        <v>20.86</v>
      </c>
      <c r="V69" s="196">
        <v>6.14</v>
      </c>
      <c r="W69" s="196">
        <v>12.54</v>
      </c>
      <c r="X69" s="196">
        <v>15.98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74.930000000000007</v>
      </c>
      <c r="AQ69" s="196">
        <v>26.69</v>
      </c>
      <c r="AR69" s="196">
        <v>9.9600000000000009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190.01</v>
      </c>
      <c r="M70" s="196">
        <v>27.23</v>
      </c>
      <c r="N70" s="196">
        <v>34.950000000000003</v>
      </c>
      <c r="O70" s="196">
        <v>0</v>
      </c>
      <c r="P70" s="196">
        <v>40.5</v>
      </c>
      <c r="Q70" s="196">
        <v>6.09</v>
      </c>
      <c r="R70" s="196">
        <v>12.55</v>
      </c>
      <c r="S70" s="196">
        <v>7.81</v>
      </c>
      <c r="T70" s="196">
        <v>0</v>
      </c>
      <c r="U70" s="196">
        <v>20.86</v>
      </c>
      <c r="V70" s="196">
        <v>6.14</v>
      </c>
      <c r="W70" s="196">
        <v>12.54</v>
      </c>
      <c r="X70" s="196">
        <v>15.98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74.930000000000007</v>
      </c>
      <c r="AQ70" s="196">
        <v>26.69</v>
      </c>
      <c r="AR70" s="196">
        <v>4.62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197</v>
      </c>
      <c r="M71" s="196">
        <v>27.23</v>
      </c>
      <c r="N71" s="196">
        <v>34.950000000000003</v>
      </c>
      <c r="O71" s="196">
        <v>0</v>
      </c>
      <c r="P71" s="196">
        <v>40.5</v>
      </c>
      <c r="Q71" s="196">
        <v>6.09</v>
      </c>
      <c r="R71" s="196">
        <v>12.55</v>
      </c>
      <c r="S71" s="196">
        <v>7.81</v>
      </c>
      <c r="T71" s="196">
        <v>0</v>
      </c>
      <c r="U71" s="196">
        <v>20.86</v>
      </c>
      <c r="V71" s="196">
        <v>6.14</v>
      </c>
      <c r="W71" s="196">
        <v>12.54</v>
      </c>
      <c r="X71" s="196">
        <v>15.98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74.930000000000007</v>
      </c>
      <c r="AQ71" s="196">
        <v>26.69</v>
      </c>
      <c r="AR71" s="196">
        <v>2.25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197</v>
      </c>
      <c r="M72" s="196">
        <v>27.23</v>
      </c>
      <c r="N72" s="196">
        <v>34.950000000000003</v>
      </c>
      <c r="O72" s="196">
        <v>0</v>
      </c>
      <c r="P72" s="196">
        <v>40.5</v>
      </c>
      <c r="Q72" s="196">
        <v>6.09</v>
      </c>
      <c r="R72" s="196">
        <v>12.55</v>
      </c>
      <c r="S72" s="196">
        <v>7.81</v>
      </c>
      <c r="T72" s="196">
        <v>0</v>
      </c>
      <c r="U72" s="196">
        <v>20.86</v>
      </c>
      <c r="V72" s="196">
        <v>6.14</v>
      </c>
      <c r="W72" s="196">
        <v>12.54</v>
      </c>
      <c r="X72" s="196">
        <v>15.98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74.930000000000007</v>
      </c>
      <c r="AQ72" s="196">
        <v>26.69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271</v>
      </c>
      <c r="M73" s="196">
        <v>27.23</v>
      </c>
      <c r="N73" s="196">
        <v>34.950000000000003</v>
      </c>
      <c r="O73" s="196">
        <v>0</v>
      </c>
      <c r="P73" s="196">
        <v>40.5</v>
      </c>
      <c r="Q73" s="196">
        <v>6.09</v>
      </c>
      <c r="R73" s="196">
        <v>12.55</v>
      </c>
      <c r="S73" s="196">
        <v>7.81</v>
      </c>
      <c r="T73" s="196">
        <v>0</v>
      </c>
      <c r="U73" s="196">
        <v>20.86</v>
      </c>
      <c r="V73" s="196">
        <v>6.14</v>
      </c>
      <c r="W73" s="196">
        <v>12.54</v>
      </c>
      <c r="X73" s="196">
        <v>15.98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74.930000000000007</v>
      </c>
      <c r="AQ73" s="196">
        <v>26.69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292</v>
      </c>
      <c r="M74" s="196">
        <v>27.23</v>
      </c>
      <c r="N74" s="196">
        <v>34.950000000000003</v>
      </c>
      <c r="O74" s="196">
        <v>0</v>
      </c>
      <c r="P74" s="196">
        <v>40.5</v>
      </c>
      <c r="Q74" s="196">
        <v>6.09</v>
      </c>
      <c r="R74" s="196">
        <v>12.55</v>
      </c>
      <c r="S74" s="196">
        <v>7.81</v>
      </c>
      <c r="T74" s="196">
        <v>0</v>
      </c>
      <c r="U74" s="196">
        <v>20.86</v>
      </c>
      <c r="V74" s="196">
        <v>6.14</v>
      </c>
      <c r="W74" s="196">
        <v>12.54</v>
      </c>
      <c r="X74" s="196">
        <v>15.98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74.930000000000007</v>
      </c>
      <c r="AQ74" s="196">
        <v>26.69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293.12</v>
      </c>
      <c r="M75" s="196">
        <v>27.23</v>
      </c>
      <c r="N75" s="196">
        <v>34.950000000000003</v>
      </c>
      <c r="O75" s="196">
        <v>0</v>
      </c>
      <c r="P75" s="196">
        <v>40.5</v>
      </c>
      <c r="Q75" s="196">
        <v>6.09</v>
      </c>
      <c r="R75" s="196">
        <v>12.55</v>
      </c>
      <c r="S75" s="196">
        <v>7.81</v>
      </c>
      <c r="T75" s="196">
        <v>0</v>
      </c>
      <c r="U75" s="196">
        <v>20.86</v>
      </c>
      <c r="V75" s="196">
        <v>6.14</v>
      </c>
      <c r="W75" s="196">
        <v>12.54</v>
      </c>
      <c r="X75" s="196">
        <v>15.98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74.930000000000007</v>
      </c>
      <c r="AQ75" s="196">
        <v>26.69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292</v>
      </c>
      <c r="M76" s="196">
        <v>27.23</v>
      </c>
      <c r="N76" s="196">
        <v>34.950000000000003</v>
      </c>
      <c r="O76" s="196">
        <v>0</v>
      </c>
      <c r="P76" s="196">
        <v>40.5</v>
      </c>
      <c r="Q76" s="196">
        <v>6.09</v>
      </c>
      <c r="R76" s="196">
        <v>12.55</v>
      </c>
      <c r="S76" s="196">
        <v>7.81</v>
      </c>
      <c r="T76" s="196">
        <v>0</v>
      </c>
      <c r="U76" s="196">
        <v>20.86</v>
      </c>
      <c r="V76" s="196">
        <v>6.14</v>
      </c>
      <c r="W76" s="196">
        <v>12.54</v>
      </c>
      <c r="X76" s="196">
        <v>15.98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74.930000000000007</v>
      </c>
      <c r="AQ76" s="196">
        <v>26.69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281.64</v>
      </c>
      <c r="M77" s="196">
        <v>27.23</v>
      </c>
      <c r="N77" s="196">
        <v>34.950000000000003</v>
      </c>
      <c r="O77" s="196">
        <v>0</v>
      </c>
      <c r="P77" s="196">
        <v>40.5</v>
      </c>
      <c r="Q77" s="196">
        <v>6.09</v>
      </c>
      <c r="R77" s="196">
        <v>12.55</v>
      </c>
      <c r="S77" s="196">
        <v>7.81</v>
      </c>
      <c r="T77" s="196">
        <v>0</v>
      </c>
      <c r="U77" s="196">
        <v>20.86</v>
      </c>
      <c r="V77" s="196">
        <v>6.14</v>
      </c>
      <c r="W77" s="196">
        <v>12.54</v>
      </c>
      <c r="X77" s="196">
        <v>15.98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74.930000000000007</v>
      </c>
      <c r="AQ77" s="196">
        <v>26.69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261.38</v>
      </c>
      <c r="M78" s="196">
        <v>27.23</v>
      </c>
      <c r="N78" s="196">
        <v>34.950000000000003</v>
      </c>
      <c r="O78" s="196">
        <v>0</v>
      </c>
      <c r="P78" s="196">
        <v>40.5</v>
      </c>
      <c r="Q78" s="196">
        <v>6.09</v>
      </c>
      <c r="R78" s="196">
        <v>12.55</v>
      </c>
      <c r="S78" s="196">
        <v>7.81</v>
      </c>
      <c r="T78" s="196">
        <v>0</v>
      </c>
      <c r="U78" s="196">
        <v>20.86</v>
      </c>
      <c r="V78" s="196">
        <v>6.14</v>
      </c>
      <c r="W78" s="196">
        <v>12.54</v>
      </c>
      <c r="X78" s="196">
        <v>15.98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74.930000000000007</v>
      </c>
      <c r="AQ78" s="196">
        <v>26.69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261.38</v>
      </c>
      <c r="M79" s="196">
        <v>27.23</v>
      </c>
      <c r="N79" s="196">
        <v>34.950000000000003</v>
      </c>
      <c r="O79" s="196">
        <v>0</v>
      </c>
      <c r="P79" s="196">
        <v>40.5</v>
      </c>
      <c r="Q79" s="196">
        <v>10.47</v>
      </c>
      <c r="R79" s="196">
        <v>12.55</v>
      </c>
      <c r="S79" s="196">
        <v>10.38</v>
      </c>
      <c r="T79" s="196">
        <v>0</v>
      </c>
      <c r="U79" s="196">
        <v>20.86</v>
      </c>
      <c r="V79" s="196">
        <v>6.14</v>
      </c>
      <c r="W79" s="196">
        <v>12.54</v>
      </c>
      <c r="X79" s="196">
        <v>14.88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74.930000000000007</v>
      </c>
      <c r="AQ79" s="196">
        <v>26.69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261.38</v>
      </c>
      <c r="M80" s="196">
        <v>27.23</v>
      </c>
      <c r="N80" s="196">
        <v>34.950000000000003</v>
      </c>
      <c r="O80" s="196">
        <v>0</v>
      </c>
      <c r="P80" s="196">
        <v>40.5</v>
      </c>
      <c r="Q80" s="196">
        <v>6.09</v>
      </c>
      <c r="R80" s="196">
        <v>12.55</v>
      </c>
      <c r="S80" s="196">
        <v>8.3000000000000007</v>
      </c>
      <c r="T80" s="196">
        <v>0</v>
      </c>
      <c r="U80" s="196">
        <v>20.86</v>
      </c>
      <c r="V80" s="196">
        <v>6.14</v>
      </c>
      <c r="W80" s="196">
        <v>12.54</v>
      </c>
      <c r="X80" s="196">
        <v>14.88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74.930000000000007</v>
      </c>
      <c r="AQ80" s="196">
        <v>26.69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261.38</v>
      </c>
      <c r="M81" s="196">
        <v>27.23</v>
      </c>
      <c r="N81" s="196">
        <v>34.950000000000003</v>
      </c>
      <c r="O81" s="196">
        <v>0</v>
      </c>
      <c r="P81" s="196">
        <v>40.5</v>
      </c>
      <c r="Q81" s="196">
        <v>6.09</v>
      </c>
      <c r="R81" s="196">
        <v>12.55</v>
      </c>
      <c r="S81" s="196">
        <v>7.81</v>
      </c>
      <c r="T81" s="196">
        <v>0</v>
      </c>
      <c r="U81" s="196">
        <v>20.86</v>
      </c>
      <c r="V81" s="196">
        <v>6.14</v>
      </c>
      <c r="W81" s="196">
        <v>12.54</v>
      </c>
      <c r="X81" s="196">
        <v>14.88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74.930000000000007</v>
      </c>
      <c r="AQ81" s="196">
        <v>26.69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190.97</v>
      </c>
      <c r="M82" s="196">
        <v>27.23</v>
      </c>
      <c r="N82" s="196">
        <v>34.950000000000003</v>
      </c>
      <c r="O82" s="196">
        <v>0</v>
      </c>
      <c r="P82" s="196">
        <v>40.5</v>
      </c>
      <c r="Q82" s="196">
        <v>2.89</v>
      </c>
      <c r="R82" s="196">
        <v>12.55</v>
      </c>
      <c r="S82" s="196">
        <v>3.86</v>
      </c>
      <c r="T82" s="196">
        <v>0</v>
      </c>
      <c r="U82" s="196">
        <v>20.86</v>
      </c>
      <c r="V82" s="196">
        <v>6.14</v>
      </c>
      <c r="W82" s="196">
        <v>12.54</v>
      </c>
      <c r="X82" s="196">
        <v>14.88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74.930000000000007</v>
      </c>
      <c r="AQ82" s="196">
        <v>26.69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4.68</v>
      </c>
      <c r="L83" s="196">
        <v>161.07</v>
      </c>
      <c r="M83" s="196">
        <v>27.23</v>
      </c>
      <c r="N83" s="196">
        <v>34.950000000000003</v>
      </c>
      <c r="O83" s="196">
        <v>0</v>
      </c>
      <c r="P83" s="196">
        <v>40.5</v>
      </c>
      <c r="Q83" s="196">
        <v>2.89</v>
      </c>
      <c r="R83" s="196">
        <v>12.55</v>
      </c>
      <c r="S83" s="196">
        <v>3.86</v>
      </c>
      <c r="T83" s="196">
        <v>0</v>
      </c>
      <c r="U83" s="196">
        <v>20.86</v>
      </c>
      <c r="V83" s="196">
        <v>6.14</v>
      </c>
      <c r="W83" s="196">
        <v>12.54</v>
      </c>
      <c r="X83" s="196">
        <v>15.98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74.930000000000007</v>
      </c>
      <c r="AQ83" s="196">
        <v>26.69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140.81</v>
      </c>
      <c r="M84" s="196">
        <v>27.23</v>
      </c>
      <c r="N84" s="196">
        <v>34.950000000000003</v>
      </c>
      <c r="O84" s="196">
        <v>0</v>
      </c>
      <c r="P84" s="196">
        <v>40.5</v>
      </c>
      <c r="Q84" s="196">
        <v>2.89</v>
      </c>
      <c r="R84" s="196">
        <v>12.55</v>
      </c>
      <c r="S84" s="196">
        <v>3.86</v>
      </c>
      <c r="T84" s="196">
        <v>0</v>
      </c>
      <c r="U84" s="196">
        <v>20.86</v>
      </c>
      <c r="V84" s="196">
        <v>6.14</v>
      </c>
      <c r="W84" s="196">
        <v>12.54</v>
      </c>
      <c r="X84" s="196">
        <v>15.98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74.930000000000007</v>
      </c>
      <c r="AQ84" s="196">
        <v>26.69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190.97</v>
      </c>
      <c r="M85" s="196">
        <v>27.23</v>
      </c>
      <c r="N85" s="196">
        <v>34.950000000000003</v>
      </c>
      <c r="O85" s="196">
        <v>0</v>
      </c>
      <c r="P85" s="196">
        <v>40.61</v>
      </c>
      <c r="Q85" s="196">
        <v>2.89</v>
      </c>
      <c r="R85" s="196">
        <v>13.01</v>
      </c>
      <c r="S85" s="196">
        <v>7.81</v>
      </c>
      <c r="T85" s="196">
        <v>0</v>
      </c>
      <c r="U85" s="196">
        <v>20.86</v>
      </c>
      <c r="V85" s="196">
        <v>6.14</v>
      </c>
      <c r="W85" s="196">
        <v>12.54</v>
      </c>
      <c r="X85" s="196">
        <v>15.98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74.930000000000007</v>
      </c>
      <c r="AQ85" s="196">
        <v>26.69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190.97</v>
      </c>
      <c r="M86" s="196">
        <v>27.23</v>
      </c>
      <c r="N86" s="196">
        <v>34.950000000000003</v>
      </c>
      <c r="O86" s="196">
        <v>0</v>
      </c>
      <c r="P86" s="196">
        <v>40.61</v>
      </c>
      <c r="Q86" s="196">
        <v>2.89</v>
      </c>
      <c r="R86" s="196">
        <v>12.55</v>
      </c>
      <c r="S86" s="196">
        <v>7.81</v>
      </c>
      <c r="T86" s="196">
        <v>0</v>
      </c>
      <c r="U86" s="196">
        <v>20.86</v>
      </c>
      <c r="V86" s="196">
        <v>6.14</v>
      </c>
      <c r="W86" s="196">
        <v>12.54</v>
      </c>
      <c r="X86" s="196">
        <v>15.98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74.930000000000007</v>
      </c>
      <c r="AQ86" s="196">
        <v>26.69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4.68</v>
      </c>
      <c r="L87" s="196">
        <v>140.82</v>
      </c>
      <c r="M87" s="196">
        <v>27.23</v>
      </c>
      <c r="N87" s="196">
        <v>34.950000000000003</v>
      </c>
      <c r="O87" s="196">
        <v>0</v>
      </c>
      <c r="P87" s="196">
        <v>40.5</v>
      </c>
      <c r="Q87" s="196">
        <v>2.89</v>
      </c>
      <c r="R87" s="196">
        <v>12.55</v>
      </c>
      <c r="S87" s="196">
        <v>3.86</v>
      </c>
      <c r="T87" s="196">
        <v>0</v>
      </c>
      <c r="U87" s="196">
        <v>20.86</v>
      </c>
      <c r="V87" s="196">
        <v>6.14</v>
      </c>
      <c r="W87" s="196">
        <v>12.54</v>
      </c>
      <c r="X87" s="196">
        <v>15.98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74.930000000000007</v>
      </c>
      <c r="AQ87" s="196">
        <v>26.69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</v>
      </c>
      <c r="L88" s="196">
        <v>107.06</v>
      </c>
      <c r="M88" s="196">
        <v>27.23</v>
      </c>
      <c r="N88" s="196">
        <v>34.950000000000003</v>
      </c>
      <c r="O88" s="196">
        <v>0</v>
      </c>
      <c r="P88" s="196">
        <v>40.5</v>
      </c>
      <c r="Q88" s="196">
        <v>2.89</v>
      </c>
      <c r="R88" s="196">
        <v>12.55</v>
      </c>
      <c r="S88" s="196">
        <v>3.86</v>
      </c>
      <c r="T88" s="196">
        <v>0</v>
      </c>
      <c r="U88" s="196">
        <v>20.86</v>
      </c>
      <c r="V88" s="196">
        <v>6.14</v>
      </c>
      <c r="W88" s="196">
        <v>12.54</v>
      </c>
      <c r="X88" s="196">
        <v>15.98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74.930000000000007</v>
      </c>
      <c r="AQ88" s="196">
        <v>26.69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103.21</v>
      </c>
      <c r="M89" s="196">
        <v>27.23</v>
      </c>
      <c r="N89" s="196">
        <v>34.950000000000003</v>
      </c>
      <c r="O89" s="196">
        <v>0</v>
      </c>
      <c r="P89" s="196">
        <v>40.5</v>
      </c>
      <c r="Q89" s="196">
        <v>2.89</v>
      </c>
      <c r="R89" s="196">
        <v>4.82</v>
      </c>
      <c r="S89" s="196">
        <v>3.86</v>
      </c>
      <c r="T89" s="196">
        <v>0</v>
      </c>
      <c r="U89" s="196">
        <v>20.86</v>
      </c>
      <c r="V89" s="196">
        <v>6.14</v>
      </c>
      <c r="W89" s="196">
        <v>12.54</v>
      </c>
      <c r="X89" s="196">
        <v>15.98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74.930000000000007</v>
      </c>
      <c r="AQ89" s="196">
        <v>7.72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103.21</v>
      </c>
      <c r="M90" s="196">
        <v>27.23</v>
      </c>
      <c r="N90" s="196">
        <v>34.950000000000003</v>
      </c>
      <c r="O90" s="196">
        <v>0</v>
      </c>
      <c r="P90" s="196">
        <v>40.5</v>
      </c>
      <c r="Q90" s="196">
        <v>2.89</v>
      </c>
      <c r="R90" s="196">
        <v>4.82</v>
      </c>
      <c r="S90" s="196">
        <v>3.86</v>
      </c>
      <c r="T90" s="196">
        <v>0</v>
      </c>
      <c r="U90" s="196">
        <v>20.86</v>
      </c>
      <c r="V90" s="196">
        <v>6.14</v>
      </c>
      <c r="W90" s="196">
        <v>12.54</v>
      </c>
      <c r="X90" s="196">
        <v>15.98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74.930000000000007</v>
      </c>
      <c r="AQ90" s="196">
        <v>7.72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103.21</v>
      </c>
      <c r="M91" s="196">
        <v>27.23</v>
      </c>
      <c r="N91" s="196">
        <v>34.950000000000003</v>
      </c>
      <c r="O91" s="196">
        <v>0</v>
      </c>
      <c r="P91" s="196">
        <v>40.5</v>
      </c>
      <c r="Q91" s="196">
        <v>2.89</v>
      </c>
      <c r="R91" s="196">
        <v>4.82</v>
      </c>
      <c r="S91" s="196">
        <v>3.86</v>
      </c>
      <c r="T91" s="196">
        <v>0</v>
      </c>
      <c r="U91" s="196">
        <v>20.86</v>
      </c>
      <c r="V91" s="196">
        <v>6.13</v>
      </c>
      <c r="W91" s="196">
        <v>12.54</v>
      </c>
      <c r="X91" s="196">
        <v>15.98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74.930000000000007</v>
      </c>
      <c r="AQ91" s="196">
        <v>7.72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103.21</v>
      </c>
      <c r="M92" s="196">
        <v>27.23</v>
      </c>
      <c r="N92" s="196">
        <v>34.950000000000003</v>
      </c>
      <c r="O92" s="196">
        <v>0</v>
      </c>
      <c r="P92" s="196">
        <v>40.5</v>
      </c>
      <c r="Q92" s="196">
        <v>2.89</v>
      </c>
      <c r="R92" s="196">
        <v>4.82</v>
      </c>
      <c r="S92" s="196">
        <v>3.86</v>
      </c>
      <c r="T92" s="196">
        <v>0</v>
      </c>
      <c r="U92" s="196">
        <v>20.86</v>
      </c>
      <c r="V92" s="196">
        <v>6.13</v>
      </c>
      <c r="W92" s="196">
        <v>12.54</v>
      </c>
      <c r="X92" s="196">
        <v>15.98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74.930000000000007</v>
      </c>
      <c r="AQ92" s="196">
        <v>7.72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103.21</v>
      </c>
      <c r="M93" s="196">
        <v>27.23</v>
      </c>
      <c r="N93" s="196">
        <v>34.950000000000003</v>
      </c>
      <c r="O93" s="196">
        <v>0</v>
      </c>
      <c r="P93" s="196">
        <v>40.5</v>
      </c>
      <c r="Q93" s="196">
        <v>2.89</v>
      </c>
      <c r="R93" s="196">
        <v>4.82</v>
      </c>
      <c r="S93" s="196">
        <v>3.86</v>
      </c>
      <c r="T93" s="196">
        <v>0</v>
      </c>
      <c r="U93" s="196">
        <v>20.86</v>
      </c>
      <c r="V93" s="196">
        <v>6.13</v>
      </c>
      <c r="W93" s="196">
        <v>12.54</v>
      </c>
      <c r="X93" s="196">
        <v>15.98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74.930000000000007</v>
      </c>
      <c r="AQ93" s="196">
        <v>7.72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103.21</v>
      </c>
      <c r="M94" s="196">
        <v>27.23</v>
      </c>
      <c r="N94" s="196">
        <v>34.950000000000003</v>
      </c>
      <c r="O94" s="196">
        <v>0</v>
      </c>
      <c r="P94" s="196">
        <v>40.5</v>
      </c>
      <c r="Q94" s="196">
        <v>2.89</v>
      </c>
      <c r="R94" s="196">
        <v>4.82</v>
      </c>
      <c r="S94" s="196">
        <v>3.86</v>
      </c>
      <c r="T94" s="196">
        <v>0</v>
      </c>
      <c r="U94" s="196">
        <v>20.86</v>
      </c>
      <c r="V94" s="196">
        <v>6.13</v>
      </c>
      <c r="W94" s="196">
        <v>12.54</v>
      </c>
      <c r="X94" s="196">
        <v>15.98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74.930000000000007</v>
      </c>
      <c r="AQ94" s="196">
        <v>7.72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103.21</v>
      </c>
      <c r="M95" s="196">
        <v>27.23</v>
      </c>
      <c r="N95" s="196">
        <v>34.950000000000003</v>
      </c>
      <c r="O95" s="196">
        <v>0</v>
      </c>
      <c r="P95" s="196">
        <v>40.5</v>
      </c>
      <c r="Q95" s="196">
        <v>2.89</v>
      </c>
      <c r="R95" s="196">
        <v>4.82</v>
      </c>
      <c r="S95" s="196">
        <v>3.86</v>
      </c>
      <c r="T95" s="196">
        <v>0</v>
      </c>
      <c r="U95" s="196">
        <v>20.86</v>
      </c>
      <c r="V95" s="196">
        <v>0</v>
      </c>
      <c r="W95" s="196">
        <v>12.54</v>
      </c>
      <c r="X95" s="196">
        <v>15.98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48.23</v>
      </c>
      <c r="AQ95" s="196">
        <v>7.72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103.21</v>
      </c>
      <c r="M96" s="196">
        <v>27.23</v>
      </c>
      <c r="N96" s="196">
        <v>34.950000000000003</v>
      </c>
      <c r="O96" s="196">
        <v>0</v>
      </c>
      <c r="P96" s="196">
        <v>40.5</v>
      </c>
      <c r="Q96" s="196">
        <v>2.89</v>
      </c>
      <c r="R96" s="196">
        <v>4.82</v>
      </c>
      <c r="S96" s="196">
        <v>3.86</v>
      </c>
      <c r="T96" s="196">
        <v>0</v>
      </c>
      <c r="U96" s="196">
        <v>20.86</v>
      </c>
      <c r="V96" s="196">
        <v>0</v>
      </c>
      <c r="W96" s="196">
        <v>12.54</v>
      </c>
      <c r="X96" s="196">
        <v>15.98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48.23</v>
      </c>
      <c r="AQ96" s="196">
        <v>7.72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103.21</v>
      </c>
      <c r="M97" s="196">
        <v>27.23</v>
      </c>
      <c r="N97" s="196">
        <v>34.950000000000003</v>
      </c>
      <c r="O97" s="196">
        <v>0</v>
      </c>
      <c r="P97" s="196">
        <v>40.5</v>
      </c>
      <c r="Q97" s="196">
        <v>2.89</v>
      </c>
      <c r="R97" s="196">
        <v>4.82</v>
      </c>
      <c r="S97" s="196">
        <v>3.86</v>
      </c>
      <c r="T97" s="196">
        <v>0</v>
      </c>
      <c r="U97" s="196">
        <v>20.86</v>
      </c>
      <c r="V97" s="196">
        <v>0</v>
      </c>
      <c r="W97" s="196">
        <v>4.82</v>
      </c>
      <c r="X97" s="196">
        <v>14.47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19.29</v>
      </c>
      <c r="AQ97" s="196">
        <v>7.72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103.21</v>
      </c>
      <c r="M98" s="196">
        <v>27.23</v>
      </c>
      <c r="N98" s="196">
        <v>34.950000000000003</v>
      </c>
      <c r="O98" s="196">
        <v>0</v>
      </c>
      <c r="P98" s="196">
        <v>40.5</v>
      </c>
      <c r="Q98" s="196">
        <v>2.89</v>
      </c>
      <c r="R98" s="196">
        <v>4.82</v>
      </c>
      <c r="S98" s="196">
        <v>3.86</v>
      </c>
      <c r="T98" s="196">
        <v>0</v>
      </c>
      <c r="U98" s="196">
        <v>20.86</v>
      </c>
      <c r="V98" s="196">
        <v>0</v>
      </c>
      <c r="W98" s="196">
        <v>4.82</v>
      </c>
      <c r="X98" s="196">
        <v>14.47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19.29</v>
      </c>
      <c r="AQ98" s="196">
        <v>7.72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6.0399999999999961E-2</v>
      </c>
      <c r="L99">
        <f t="shared" si="0"/>
        <v>3.6151774999999953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0.97205500000000011</v>
      </c>
      <c r="Q99">
        <f t="shared" si="0"/>
        <v>8.6424999999999891E-2</v>
      </c>
      <c r="R99">
        <f t="shared" si="0"/>
        <v>0.22589999999999985</v>
      </c>
      <c r="S99">
        <f t="shared" si="0"/>
        <v>0.13520500000000008</v>
      </c>
      <c r="T99">
        <f t="shared" si="0"/>
        <v>0</v>
      </c>
      <c r="U99">
        <f t="shared" si="0"/>
        <v>0.50292499999999896</v>
      </c>
      <c r="V99">
        <f t="shared" si="0"/>
        <v>9.5384999999999873E-2</v>
      </c>
      <c r="W99">
        <f t="shared" si="0"/>
        <v>0.24303499999999978</v>
      </c>
      <c r="X99">
        <f t="shared" si="0"/>
        <v>0.37162500000000043</v>
      </c>
      <c r="Y99">
        <f t="shared" si="0"/>
        <v>0</v>
      </c>
      <c r="Z99">
        <f t="shared" si="0"/>
        <v>0</v>
      </c>
      <c r="AA99">
        <f t="shared" si="0"/>
        <v>0.26540000000000014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1.4323700000000001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1.3492174999999995</v>
      </c>
      <c r="AQ99">
        <f t="shared" si="0"/>
        <v>0.42508000000000051</v>
      </c>
      <c r="AR99">
        <f t="shared" si="0"/>
        <v>0.20120250000000009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19.05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19.05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19.05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19.05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19.05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19.05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0.46746000000000043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270.22000000000003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270.22000000000003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270.22000000000003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270.22000000000003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270.22000000000003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312.22000000000003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312.22000000000003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292.61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292.61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0.89375000000000004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6.5127450000000024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15.22</v>
      </c>
      <c r="D3" s="196">
        <v>0</v>
      </c>
      <c r="E3" s="196">
        <v>0</v>
      </c>
      <c r="F3" s="196">
        <v>20.41</v>
      </c>
      <c r="G3" s="196">
        <v>0</v>
      </c>
      <c r="H3" s="196">
        <v>0</v>
      </c>
      <c r="I3" s="196">
        <v>9.8699999999999992</v>
      </c>
      <c r="J3" s="196">
        <v>0</v>
      </c>
      <c r="K3" s="196">
        <v>9.0399999999999991</v>
      </c>
      <c r="L3" s="196">
        <v>8.4700000000000006</v>
      </c>
      <c r="M3" s="196">
        <v>2.27</v>
      </c>
      <c r="N3" s="196">
        <v>1.84</v>
      </c>
      <c r="O3" s="196">
        <v>2.6</v>
      </c>
      <c r="P3" s="196">
        <v>0.96</v>
      </c>
      <c r="Q3" s="196">
        <v>5.72</v>
      </c>
      <c r="R3" s="196">
        <v>10.9</v>
      </c>
      <c r="S3" s="196">
        <v>6.77</v>
      </c>
      <c r="T3" s="196">
        <v>0</v>
      </c>
      <c r="U3" s="196">
        <v>2.11</v>
      </c>
      <c r="V3" s="196">
        <v>0.32</v>
      </c>
      <c r="W3" s="196">
        <v>0.71</v>
      </c>
      <c r="X3" s="196">
        <v>0</v>
      </c>
      <c r="Y3" s="196">
        <v>0</v>
      </c>
      <c r="Z3" s="196">
        <v>4.34</v>
      </c>
      <c r="AA3" s="196">
        <v>1.41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3.69</v>
      </c>
      <c r="AS3" s="196">
        <v>10.49</v>
      </c>
      <c r="AT3" s="196">
        <v>19.97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15.22</v>
      </c>
      <c r="D4" s="196">
        <v>0</v>
      </c>
      <c r="E4" s="196">
        <v>0</v>
      </c>
      <c r="F4" s="196">
        <v>20.41</v>
      </c>
      <c r="G4" s="196">
        <v>0</v>
      </c>
      <c r="H4" s="196">
        <v>0</v>
      </c>
      <c r="I4" s="196">
        <v>9.8699999999999992</v>
      </c>
      <c r="J4" s="196">
        <v>0</v>
      </c>
      <c r="K4" s="196">
        <v>9.0399999999999991</v>
      </c>
      <c r="L4" s="196">
        <v>8.4700000000000006</v>
      </c>
      <c r="M4" s="196">
        <v>2.27</v>
      </c>
      <c r="N4" s="196">
        <v>1.84</v>
      </c>
      <c r="O4" s="196">
        <v>2.6</v>
      </c>
      <c r="P4" s="196">
        <v>0.96</v>
      </c>
      <c r="Q4" s="196">
        <v>5.72</v>
      </c>
      <c r="R4" s="196">
        <v>10.9</v>
      </c>
      <c r="S4" s="196">
        <v>6.77</v>
      </c>
      <c r="T4" s="196">
        <v>0</v>
      </c>
      <c r="U4" s="196">
        <v>2.27</v>
      </c>
      <c r="V4" s="196">
        <v>0.32</v>
      </c>
      <c r="W4" s="196">
        <v>0.71</v>
      </c>
      <c r="X4" s="196">
        <v>0</v>
      </c>
      <c r="Y4" s="196">
        <v>0</v>
      </c>
      <c r="Z4" s="196">
        <v>4.34</v>
      </c>
      <c r="AA4" s="196">
        <v>1.41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3.69</v>
      </c>
      <c r="AS4" s="196">
        <v>10.49</v>
      </c>
      <c r="AT4" s="196">
        <v>19.97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15.22</v>
      </c>
      <c r="D5" s="196">
        <v>0</v>
      </c>
      <c r="E5" s="196">
        <v>0</v>
      </c>
      <c r="F5" s="196">
        <v>20.41</v>
      </c>
      <c r="G5" s="196">
        <v>0</v>
      </c>
      <c r="H5" s="196">
        <v>0</v>
      </c>
      <c r="I5" s="196">
        <v>9.8699999999999992</v>
      </c>
      <c r="J5" s="196">
        <v>0</v>
      </c>
      <c r="K5" s="196">
        <v>9.0399999999999991</v>
      </c>
      <c r="L5" s="196">
        <v>8.4700000000000006</v>
      </c>
      <c r="M5" s="196">
        <v>2.27</v>
      </c>
      <c r="N5" s="196">
        <v>1.84</v>
      </c>
      <c r="O5" s="196">
        <v>2.6</v>
      </c>
      <c r="P5" s="196">
        <v>0.96</v>
      </c>
      <c r="Q5" s="196">
        <v>5.72</v>
      </c>
      <c r="R5" s="196">
        <v>10.9</v>
      </c>
      <c r="S5" s="196">
        <v>6.77</v>
      </c>
      <c r="T5" s="196">
        <v>0</v>
      </c>
      <c r="U5" s="196">
        <v>2.56</v>
      </c>
      <c r="V5" s="196">
        <v>0.32</v>
      </c>
      <c r="W5" s="196">
        <v>0.71</v>
      </c>
      <c r="X5" s="196">
        <v>0.84</v>
      </c>
      <c r="Y5" s="196">
        <v>0</v>
      </c>
      <c r="Z5" s="196">
        <v>4.34</v>
      </c>
      <c r="AA5" s="196">
        <v>1.41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3.69</v>
      </c>
      <c r="AS5" s="196">
        <v>10.49</v>
      </c>
      <c r="AT5" s="196">
        <v>19.97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15.22</v>
      </c>
      <c r="D6" s="196">
        <v>0</v>
      </c>
      <c r="E6" s="196">
        <v>0</v>
      </c>
      <c r="F6" s="196">
        <v>20.41</v>
      </c>
      <c r="G6" s="196">
        <v>0</v>
      </c>
      <c r="H6" s="196">
        <v>0</v>
      </c>
      <c r="I6" s="196">
        <v>9.8699999999999992</v>
      </c>
      <c r="J6" s="196">
        <v>0</v>
      </c>
      <c r="K6" s="196">
        <v>9.0399999999999991</v>
      </c>
      <c r="L6" s="196">
        <v>8.4700000000000006</v>
      </c>
      <c r="M6" s="196">
        <v>2.27</v>
      </c>
      <c r="N6" s="196">
        <v>1.84</v>
      </c>
      <c r="O6" s="196">
        <v>2.6</v>
      </c>
      <c r="P6" s="196">
        <v>0.96</v>
      </c>
      <c r="Q6" s="196">
        <v>5.72</v>
      </c>
      <c r="R6" s="196">
        <v>10.9</v>
      </c>
      <c r="S6" s="196">
        <v>6.77</v>
      </c>
      <c r="T6" s="196">
        <v>0</v>
      </c>
      <c r="U6" s="196">
        <v>2.2400000000000002</v>
      </c>
      <c r="V6" s="196">
        <v>0.32</v>
      </c>
      <c r="W6" s="196">
        <v>0.71</v>
      </c>
      <c r="X6" s="196">
        <v>0.84</v>
      </c>
      <c r="Y6" s="196">
        <v>0</v>
      </c>
      <c r="Z6" s="196">
        <v>4.34</v>
      </c>
      <c r="AA6" s="196">
        <v>1.41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3.69</v>
      </c>
      <c r="AS6" s="196">
        <v>10.49</v>
      </c>
      <c r="AT6" s="196">
        <v>19.97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15.22</v>
      </c>
      <c r="D7" s="196">
        <v>0</v>
      </c>
      <c r="E7" s="196">
        <v>0</v>
      </c>
      <c r="F7" s="196">
        <v>20.41</v>
      </c>
      <c r="G7" s="196">
        <v>0</v>
      </c>
      <c r="H7" s="196">
        <v>0</v>
      </c>
      <c r="I7" s="196">
        <v>9.8699999999999992</v>
      </c>
      <c r="J7" s="196">
        <v>0</v>
      </c>
      <c r="K7" s="196">
        <v>59.8</v>
      </c>
      <c r="L7" s="196">
        <v>8.4700000000000006</v>
      </c>
      <c r="M7" s="196">
        <v>2.27</v>
      </c>
      <c r="N7" s="196">
        <v>1.84</v>
      </c>
      <c r="O7" s="196">
        <v>2.6</v>
      </c>
      <c r="P7" s="196">
        <v>0.96</v>
      </c>
      <c r="Q7" s="196">
        <v>5.72</v>
      </c>
      <c r="R7" s="196">
        <v>10.9</v>
      </c>
      <c r="S7" s="196">
        <v>6.77</v>
      </c>
      <c r="T7" s="196">
        <v>0</v>
      </c>
      <c r="U7" s="196">
        <v>1.83</v>
      </c>
      <c r="V7" s="196">
        <v>0.32</v>
      </c>
      <c r="W7" s="196">
        <v>0.71</v>
      </c>
      <c r="X7" s="196">
        <v>0.84</v>
      </c>
      <c r="Y7" s="196">
        <v>0</v>
      </c>
      <c r="Z7" s="196">
        <v>4.34</v>
      </c>
      <c r="AA7" s="196">
        <v>1.41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3.69</v>
      </c>
      <c r="AS7" s="196">
        <v>10.49</v>
      </c>
      <c r="AT7" s="196">
        <v>19.97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15.22</v>
      </c>
      <c r="D8" s="196">
        <v>0</v>
      </c>
      <c r="E8" s="196">
        <v>0</v>
      </c>
      <c r="F8" s="196">
        <v>20.41</v>
      </c>
      <c r="G8" s="196">
        <v>0</v>
      </c>
      <c r="H8" s="196">
        <v>0</v>
      </c>
      <c r="I8" s="196">
        <v>9.8699999999999992</v>
      </c>
      <c r="J8" s="196">
        <v>0</v>
      </c>
      <c r="K8" s="196">
        <v>114.8</v>
      </c>
      <c r="L8" s="196">
        <v>8.4700000000000006</v>
      </c>
      <c r="M8" s="196">
        <v>2.27</v>
      </c>
      <c r="N8" s="196">
        <v>1.84</v>
      </c>
      <c r="O8" s="196">
        <v>2.6</v>
      </c>
      <c r="P8" s="196">
        <v>0.96</v>
      </c>
      <c r="Q8" s="196">
        <v>5.72</v>
      </c>
      <c r="R8" s="196">
        <v>10.9</v>
      </c>
      <c r="S8" s="196">
        <v>6.77</v>
      </c>
      <c r="T8" s="196">
        <v>0</v>
      </c>
      <c r="U8" s="196">
        <v>1.71</v>
      </c>
      <c r="V8" s="196">
        <v>0.32</v>
      </c>
      <c r="W8" s="196">
        <v>0.71</v>
      </c>
      <c r="X8" s="196">
        <v>0.84</v>
      </c>
      <c r="Y8" s="196">
        <v>0</v>
      </c>
      <c r="Z8" s="196">
        <v>4.34</v>
      </c>
      <c r="AA8" s="196">
        <v>1.41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3.69</v>
      </c>
      <c r="AS8" s="196">
        <v>10.49</v>
      </c>
      <c r="AT8" s="196">
        <v>19.97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15.22</v>
      </c>
      <c r="D9" s="196">
        <v>0</v>
      </c>
      <c r="E9" s="196">
        <v>0</v>
      </c>
      <c r="F9" s="196">
        <v>20.41</v>
      </c>
      <c r="G9" s="196">
        <v>0</v>
      </c>
      <c r="H9" s="196">
        <v>0</v>
      </c>
      <c r="I9" s="196">
        <v>9.8699999999999992</v>
      </c>
      <c r="J9" s="196">
        <v>0</v>
      </c>
      <c r="K9" s="196">
        <v>119.77</v>
      </c>
      <c r="L9" s="196">
        <v>8.4700000000000006</v>
      </c>
      <c r="M9" s="196">
        <v>2.27</v>
      </c>
      <c r="N9" s="196">
        <v>1.84</v>
      </c>
      <c r="O9" s="196">
        <v>2.6</v>
      </c>
      <c r="P9" s="196">
        <v>0.96</v>
      </c>
      <c r="Q9" s="196">
        <v>5.72</v>
      </c>
      <c r="R9" s="196">
        <v>10.9</v>
      </c>
      <c r="S9" s="196">
        <v>6.77</v>
      </c>
      <c r="T9" s="196">
        <v>0</v>
      </c>
      <c r="U9" s="196">
        <v>1.59</v>
      </c>
      <c r="V9" s="196">
        <v>0.32</v>
      </c>
      <c r="W9" s="196">
        <v>0.71</v>
      </c>
      <c r="X9" s="196">
        <v>0.84</v>
      </c>
      <c r="Y9" s="196">
        <v>0</v>
      </c>
      <c r="Z9" s="196">
        <v>4.34</v>
      </c>
      <c r="AA9" s="196">
        <v>1.41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3.69</v>
      </c>
      <c r="AS9" s="196">
        <v>10.49</v>
      </c>
      <c r="AT9" s="196">
        <v>19.97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15.22</v>
      </c>
      <c r="D10" s="196">
        <v>0</v>
      </c>
      <c r="E10" s="196">
        <v>0</v>
      </c>
      <c r="F10" s="196">
        <v>20.41</v>
      </c>
      <c r="G10" s="196">
        <v>0</v>
      </c>
      <c r="H10" s="196">
        <v>0</v>
      </c>
      <c r="I10" s="196">
        <v>9.8699999999999992</v>
      </c>
      <c r="J10" s="196">
        <v>0</v>
      </c>
      <c r="K10" s="196">
        <v>119.77</v>
      </c>
      <c r="L10" s="196">
        <v>8.4700000000000006</v>
      </c>
      <c r="M10" s="196">
        <v>2.27</v>
      </c>
      <c r="N10" s="196">
        <v>1.84</v>
      </c>
      <c r="O10" s="196">
        <v>2.6</v>
      </c>
      <c r="P10" s="196">
        <v>0.96</v>
      </c>
      <c r="Q10" s="196">
        <v>5.72</v>
      </c>
      <c r="R10" s="196">
        <v>10.9</v>
      </c>
      <c r="S10" s="196">
        <v>6.77</v>
      </c>
      <c r="T10" s="196">
        <v>0</v>
      </c>
      <c r="U10" s="196">
        <v>1.59</v>
      </c>
      <c r="V10" s="196">
        <v>0.32</v>
      </c>
      <c r="W10" s="196">
        <v>0.71</v>
      </c>
      <c r="X10" s="196">
        <v>0.84</v>
      </c>
      <c r="Y10" s="196">
        <v>0</v>
      </c>
      <c r="Z10" s="196">
        <v>4.34</v>
      </c>
      <c r="AA10" s="196">
        <v>1.41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3.69</v>
      </c>
      <c r="AS10" s="196">
        <v>10.49</v>
      </c>
      <c r="AT10" s="196">
        <v>19.97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15.22</v>
      </c>
      <c r="D11" s="196">
        <v>0</v>
      </c>
      <c r="E11" s="196">
        <v>0</v>
      </c>
      <c r="F11" s="196">
        <v>20.41</v>
      </c>
      <c r="G11" s="196">
        <v>0</v>
      </c>
      <c r="H11" s="196">
        <v>0</v>
      </c>
      <c r="I11" s="196">
        <v>9.8699999999999992</v>
      </c>
      <c r="J11" s="196">
        <v>0</v>
      </c>
      <c r="K11" s="196">
        <v>119.77</v>
      </c>
      <c r="L11" s="196">
        <v>8.5</v>
      </c>
      <c r="M11" s="196">
        <v>2.27</v>
      </c>
      <c r="N11" s="196">
        <v>1.84</v>
      </c>
      <c r="O11" s="196">
        <v>2.6</v>
      </c>
      <c r="P11" s="196">
        <v>0.96</v>
      </c>
      <c r="Q11" s="196">
        <v>5.86</v>
      </c>
      <c r="R11" s="196">
        <v>13.8</v>
      </c>
      <c r="S11" s="196">
        <v>6.94</v>
      </c>
      <c r="T11" s="196">
        <v>0</v>
      </c>
      <c r="U11" s="196">
        <v>1.59</v>
      </c>
      <c r="V11" s="196">
        <v>6.1</v>
      </c>
      <c r="W11" s="196">
        <v>0.71</v>
      </c>
      <c r="X11" s="196">
        <v>0.84</v>
      </c>
      <c r="Y11" s="196">
        <v>0</v>
      </c>
      <c r="Z11" s="196">
        <v>4.34</v>
      </c>
      <c r="AA11" s="196">
        <v>1.41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3.69</v>
      </c>
      <c r="AS11" s="196">
        <v>10.49</v>
      </c>
      <c r="AT11" s="196">
        <v>19.97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15.22</v>
      </c>
      <c r="D12" s="196">
        <v>0</v>
      </c>
      <c r="E12" s="196">
        <v>0</v>
      </c>
      <c r="F12" s="196">
        <v>20.41</v>
      </c>
      <c r="G12" s="196">
        <v>0</v>
      </c>
      <c r="H12" s="196">
        <v>0</v>
      </c>
      <c r="I12" s="196">
        <v>9.8699999999999992</v>
      </c>
      <c r="J12" s="196">
        <v>0</v>
      </c>
      <c r="K12" s="196">
        <v>119.77</v>
      </c>
      <c r="L12" s="196">
        <v>8.5</v>
      </c>
      <c r="M12" s="196">
        <v>2.27</v>
      </c>
      <c r="N12" s="196">
        <v>1.84</v>
      </c>
      <c r="O12" s="196">
        <v>2.6</v>
      </c>
      <c r="P12" s="196">
        <v>0.96</v>
      </c>
      <c r="Q12" s="196">
        <v>5.86</v>
      </c>
      <c r="R12" s="196">
        <v>13.8</v>
      </c>
      <c r="S12" s="196">
        <v>6.94</v>
      </c>
      <c r="T12" s="196">
        <v>0</v>
      </c>
      <c r="U12" s="196">
        <v>1.59</v>
      </c>
      <c r="V12" s="196">
        <v>6.21</v>
      </c>
      <c r="W12" s="196">
        <v>0.71</v>
      </c>
      <c r="X12" s="196">
        <v>0.84</v>
      </c>
      <c r="Y12" s="196">
        <v>0</v>
      </c>
      <c r="Z12" s="196">
        <v>4.34</v>
      </c>
      <c r="AA12" s="196">
        <v>1.41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3.69</v>
      </c>
      <c r="AS12" s="196">
        <v>10.49</v>
      </c>
      <c r="AT12" s="196">
        <v>19.97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15.22</v>
      </c>
      <c r="D13" s="196">
        <v>0</v>
      </c>
      <c r="E13" s="196">
        <v>0</v>
      </c>
      <c r="F13" s="196">
        <v>20.41</v>
      </c>
      <c r="G13" s="196">
        <v>0</v>
      </c>
      <c r="H13" s="196">
        <v>0</v>
      </c>
      <c r="I13" s="196">
        <v>9.8699999999999992</v>
      </c>
      <c r="J13" s="196">
        <v>0</v>
      </c>
      <c r="K13" s="196">
        <v>119.77</v>
      </c>
      <c r="L13" s="196">
        <v>8.5</v>
      </c>
      <c r="M13" s="196">
        <v>2.27</v>
      </c>
      <c r="N13" s="196">
        <v>1.84</v>
      </c>
      <c r="O13" s="196">
        <v>2.6</v>
      </c>
      <c r="P13" s="196">
        <v>0.96</v>
      </c>
      <c r="Q13" s="196">
        <v>5.86</v>
      </c>
      <c r="R13" s="196">
        <v>13.8</v>
      </c>
      <c r="S13" s="196">
        <v>6.94</v>
      </c>
      <c r="T13" s="196">
        <v>0</v>
      </c>
      <c r="U13" s="196">
        <v>1.59</v>
      </c>
      <c r="V13" s="196">
        <v>6.21</v>
      </c>
      <c r="W13" s="196">
        <v>15.04</v>
      </c>
      <c r="X13" s="196">
        <v>0.84</v>
      </c>
      <c r="Y13" s="196">
        <v>0</v>
      </c>
      <c r="Z13" s="196">
        <v>15.17</v>
      </c>
      <c r="AA13" s="196">
        <v>25.86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3.69</v>
      </c>
      <c r="AS13" s="196">
        <v>10.49</v>
      </c>
      <c r="AT13" s="196">
        <v>19.97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15.22</v>
      </c>
      <c r="D14" s="196">
        <v>0</v>
      </c>
      <c r="E14" s="196">
        <v>0</v>
      </c>
      <c r="F14" s="196">
        <v>20.41</v>
      </c>
      <c r="G14" s="196">
        <v>0</v>
      </c>
      <c r="H14" s="196">
        <v>0</v>
      </c>
      <c r="I14" s="196">
        <v>9.8699999999999992</v>
      </c>
      <c r="J14" s="196">
        <v>0</v>
      </c>
      <c r="K14" s="196">
        <v>119.77</v>
      </c>
      <c r="L14" s="196">
        <v>8.5</v>
      </c>
      <c r="M14" s="196">
        <v>2.27</v>
      </c>
      <c r="N14" s="196">
        <v>1.84</v>
      </c>
      <c r="O14" s="196">
        <v>2.6</v>
      </c>
      <c r="P14" s="196">
        <v>0.96</v>
      </c>
      <c r="Q14" s="196">
        <v>5.86</v>
      </c>
      <c r="R14" s="196">
        <v>13.8</v>
      </c>
      <c r="S14" s="196">
        <v>6.94</v>
      </c>
      <c r="T14" s="196">
        <v>0</v>
      </c>
      <c r="U14" s="196">
        <v>1.59</v>
      </c>
      <c r="V14" s="196">
        <v>6.21</v>
      </c>
      <c r="W14" s="196">
        <v>15.04</v>
      </c>
      <c r="X14" s="196">
        <v>0.84</v>
      </c>
      <c r="Y14" s="196">
        <v>0</v>
      </c>
      <c r="Z14" s="196">
        <v>18.059999999999999</v>
      </c>
      <c r="AA14" s="196">
        <v>26.12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3.69</v>
      </c>
      <c r="AS14" s="196">
        <v>10.49</v>
      </c>
      <c r="AT14" s="196">
        <v>19.97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15.22</v>
      </c>
      <c r="D15" s="196">
        <v>0</v>
      </c>
      <c r="E15" s="196">
        <v>0</v>
      </c>
      <c r="F15" s="196">
        <v>20.41</v>
      </c>
      <c r="G15" s="196">
        <v>0</v>
      </c>
      <c r="H15" s="196">
        <v>0</v>
      </c>
      <c r="I15" s="196">
        <v>9.8699999999999992</v>
      </c>
      <c r="J15" s="196">
        <v>0</v>
      </c>
      <c r="K15" s="196">
        <v>119.77</v>
      </c>
      <c r="L15" s="196">
        <v>8.5</v>
      </c>
      <c r="M15" s="196">
        <v>-17.73</v>
      </c>
      <c r="N15" s="196">
        <v>1.84</v>
      </c>
      <c r="O15" s="196">
        <v>2.6</v>
      </c>
      <c r="P15" s="196">
        <v>0.96</v>
      </c>
      <c r="Q15" s="196">
        <v>5.86</v>
      </c>
      <c r="R15" s="196">
        <v>13.8</v>
      </c>
      <c r="S15" s="196">
        <v>6.94</v>
      </c>
      <c r="T15" s="196">
        <v>0</v>
      </c>
      <c r="U15" s="196">
        <v>1.59</v>
      </c>
      <c r="V15" s="196">
        <v>6.21</v>
      </c>
      <c r="W15" s="196">
        <v>15.04</v>
      </c>
      <c r="X15" s="196">
        <v>0.84</v>
      </c>
      <c r="Y15" s="196">
        <v>0</v>
      </c>
      <c r="Z15" s="196">
        <v>28.67</v>
      </c>
      <c r="AA15" s="196">
        <v>26.12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3.69</v>
      </c>
      <c r="AS15" s="196">
        <v>10.49</v>
      </c>
      <c r="AT15" s="196">
        <v>19.97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15.22</v>
      </c>
      <c r="D16" s="196">
        <v>0</v>
      </c>
      <c r="E16" s="196">
        <v>0</v>
      </c>
      <c r="F16" s="196">
        <v>20.41</v>
      </c>
      <c r="G16" s="196">
        <v>0</v>
      </c>
      <c r="H16" s="196">
        <v>0</v>
      </c>
      <c r="I16" s="196">
        <v>9.8699999999999992</v>
      </c>
      <c r="J16" s="196">
        <v>0</v>
      </c>
      <c r="K16" s="196">
        <v>119.77</v>
      </c>
      <c r="L16" s="196">
        <v>8.5</v>
      </c>
      <c r="M16" s="196">
        <v>-17.73</v>
      </c>
      <c r="N16" s="196">
        <v>1.84</v>
      </c>
      <c r="O16" s="196">
        <v>2.6</v>
      </c>
      <c r="P16" s="196">
        <v>0.96</v>
      </c>
      <c r="Q16" s="196">
        <v>5.86</v>
      </c>
      <c r="R16" s="196">
        <v>13.8</v>
      </c>
      <c r="S16" s="196">
        <v>6.94</v>
      </c>
      <c r="T16" s="196">
        <v>0</v>
      </c>
      <c r="U16" s="196">
        <v>1.59</v>
      </c>
      <c r="V16" s="196">
        <v>6.21</v>
      </c>
      <c r="W16" s="196">
        <v>15.04</v>
      </c>
      <c r="X16" s="196">
        <v>0.84</v>
      </c>
      <c r="Y16" s="196">
        <v>0</v>
      </c>
      <c r="Z16" s="196">
        <v>44.1</v>
      </c>
      <c r="AA16" s="196">
        <v>26.12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3.69</v>
      </c>
      <c r="AS16" s="196">
        <v>10.49</v>
      </c>
      <c r="AT16" s="196">
        <v>19.97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15.22</v>
      </c>
      <c r="D17" s="196">
        <v>0</v>
      </c>
      <c r="E17" s="196">
        <v>0</v>
      </c>
      <c r="F17" s="196">
        <v>20.41</v>
      </c>
      <c r="G17" s="196">
        <v>0</v>
      </c>
      <c r="H17" s="196">
        <v>0</v>
      </c>
      <c r="I17" s="196">
        <v>9.8699999999999992</v>
      </c>
      <c r="J17" s="196">
        <v>0</v>
      </c>
      <c r="K17" s="196">
        <v>119.77</v>
      </c>
      <c r="L17" s="196">
        <v>8.5</v>
      </c>
      <c r="M17" s="196">
        <v>-17.73</v>
      </c>
      <c r="N17" s="196">
        <v>1.84</v>
      </c>
      <c r="O17" s="196">
        <v>2.6</v>
      </c>
      <c r="P17" s="196">
        <v>0.96</v>
      </c>
      <c r="Q17" s="196">
        <v>5.86</v>
      </c>
      <c r="R17" s="196">
        <v>13.8</v>
      </c>
      <c r="S17" s="196">
        <v>6.94</v>
      </c>
      <c r="T17" s="196">
        <v>0</v>
      </c>
      <c r="U17" s="196">
        <v>1.59</v>
      </c>
      <c r="V17" s="196">
        <v>6.21</v>
      </c>
      <c r="W17" s="196">
        <v>15.04</v>
      </c>
      <c r="X17" s="196">
        <v>0.84</v>
      </c>
      <c r="Y17" s="196">
        <v>0</v>
      </c>
      <c r="Z17" s="196">
        <v>47.96</v>
      </c>
      <c r="AA17" s="196">
        <v>26.12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3.69</v>
      </c>
      <c r="AS17" s="196">
        <v>10.49</v>
      </c>
      <c r="AT17" s="196">
        <v>19.97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15.22</v>
      </c>
      <c r="D18" s="196">
        <v>0</v>
      </c>
      <c r="E18" s="196">
        <v>0</v>
      </c>
      <c r="F18" s="196">
        <v>20.41</v>
      </c>
      <c r="G18" s="196">
        <v>0</v>
      </c>
      <c r="H18" s="196">
        <v>0</v>
      </c>
      <c r="I18" s="196">
        <v>9.8699999999999992</v>
      </c>
      <c r="J18" s="196">
        <v>0</v>
      </c>
      <c r="K18" s="196">
        <v>119.77</v>
      </c>
      <c r="L18" s="196">
        <v>8.5</v>
      </c>
      <c r="M18" s="196">
        <v>-17.73</v>
      </c>
      <c r="N18" s="196">
        <v>1.84</v>
      </c>
      <c r="O18" s="196">
        <v>2.6</v>
      </c>
      <c r="P18" s="196">
        <v>0.96</v>
      </c>
      <c r="Q18" s="196">
        <v>5.86</v>
      </c>
      <c r="R18" s="196">
        <v>13.8</v>
      </c>
      <c r="S18" s="196">
        <v>6.94</v>
      </c>
      <c r="T18" s="196">
        <v>0</v>
      </c>
      <c r="U18" s="196">
        <v>1.59</v>
      </c>
      <c r="V18" s="196">
        <v>6.21</v>
      </c>
      <c r="W18" s="196">
        <v>15.04</v>
      </c>
      <c r="X18" s="196">
        <v>0.84</v>
      </c>
      <c r="Y18" s="196">
        <v>0</v>
      </c>
      <c r="Z18" s="196">
        <v>27.71</v>
      </c>
      <c r="AA18" s="196">
        <v>26.12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3.69</v>
      </c>
      <c r="AS18" s="196">
        <v>10.49</v>
      </c>
      <c r="AT18" s="196">
        <v>19.97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15.22</v>
      </c>
      <c r="D19" s="196">
        <v>0</v>
      </c>
      <c r="E19" s="196">
        <v>0</v>
      </c>
      <c r="F19" s="196">
        <v>20.41</v>
      </c>
      <c r="G19" s="196">
        <v>0</v>
      </c>
      <c r="H19" s="196">
        <v>0</v>
      </c>
      <c r="I19" s="196">
        <v>9.8699999999999992</v>
      </c>
      <c r="J19" s="196">
        <v>0</v>
      </c>
      <c r="K19" s="196">
        <v>119.77</v>
      </c>
      <c r="L19" s="196">
        <v>8.5</v>
      </c>
      <c r="M19" s="196">
        <v>-17.73</v>
      </c>
      <c r="N19" s="196">
        <v>1.84</v>
      </c>
      <c r="O19" s="196">
        <v>2.6</v>
      </c>
      <c r="P19" s="196">
        <v>0.96</v>
      </c>
      <c r="Q19" s="196">
        <v>5.86</v>
      </c>
      <c r="R19" s="196">
        <v>13.8</v>
      </c>
      <c r="S19" s="196">
        <v>6.94</v>
      </c>
      <c r="T19" s="196">
        <v>0</v>
      </c>
      <c r="U19" s="196">
        <v>1.59</v>
      </c>
      <c r="V19" s="196">
        <v>6.21</v>
      </c>
      <c r="W19" s="196">
        <v>0.71</v>
      </c>
      <c r="X19" s="196">
        <v>0.84</v>
      </c>
      <c r="Y19" s="196">
        <v>0</v>
      </c>
      <c r="Z19" s="196">
        <v>4.34</v>
      </c>
      <c r="AA19" s="196">
        <v>26.12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3.69</v>
      </c>
      <c r="AS19" s="196">
        <v>10.49</v>
      </c>
      <c r="AT19" s="196">
        <v>19.97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15.22</v>
      </c>
      <c r="D20" s="196">
        <v>0</v>
      </c>
      <c r="E20" s="196">
        <v>0</v>
      </c>
      <c r="F20" s="196">
        <v>20.41</v>
      </c>
      <c r="G20" s="196">
        <v>0</v>
      </c>
      <c r="H20" s="196">
        <v>0</v>
      </c>
      <c r="I20" s="196">
        <v>9.8699999999999992</v>
      </c>
      <c r="J20" s="196">
        <v>0</v>
      </c>
      <c r="K20" s="196">
        <v>119.77</v>
      </c>
      <c r="L20" s="196">
        <v>8.5</v>
      </c>
      <c r="M20" s="196">
        <v>-17.73</v>
      </c>
      <c r="N20" s="196">
        <v>1.84</v>
      </c>
      <c r="O20" s="196">
        <v>2.6</v>
      </c>
      <c r="P20" s="196">
        <v>0.96</v>
      </c>
      <c r="Q20" s="196">
        <v>5.86</v>
      </c>
      <c r="R20" s="196">
        <v>13.8</v>
      </c>
      <c r="S20" s="196">
        <v>6.94</v>
      </c>
      <c r="T20" s="196">
        <v>0</v>
      </c>
      <c r="U20" s="196">
        <v>1.59</v>
      </c>
      <c r="V20" s="196">
        <v>6.21</v>
      </c>
      <c r="W20" s="196">
        <v>0.71</v>
      </c>
      <c r="X20" s="196">
        <v>0.84</v>
      </c>
      <c r="Y20" s="196">
        <v>0</v>
      </c>
      <c r="Z20" s="196">
        <v>4.34</v>
      </c>
      <c r="AA20" s="196">
        <v>5.86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3.69</v>
      </c>
      <c r="AS20" s="196">
        <v>10.49</v>
      </c>
      <c r="AT20" s="196">
        <v>19.97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15.22</v>
      </c>
      <c r="D21" s="196">
        <v>0</v>
      </c>
      <c r="E21" s="196">
        <v>0</v>
      </c>
      <c r="F21" s="196">
        <v>20.41</v>
      </c>
      <c r="G21" s="196">
        <v>0</v>
      </c>
      <c r="H21" s="196">
        <v>0</v>
      </c>
      <c r="I21" s="196">
        <v>9.8699999999999992</v>
      </c>
      <c r="J21" s="196">
        <v>0</v>
      </c>
      <c r="K21" s="196">
        <v>113.02</v>
      </c>
      <c r="L21" s="196">
        <v>8.5</v>
      </c>
      <c r="M21" s="196">
        <v>-17.73</v>
      </c>
      <c r="N21" s="196">
        <v>1.84</v>
      </c>
      <c r="O21" s="196">
        <v>2.6</v>
      </c>
      <c r="P21" s="196">
        <v>0.96</v>
      </c>
      <c r="Q21" s="196">
        <v>5.86</v>
      </c>
      <c r="R21" s="196">
        <v>13.8</v>
      </c>
      <c r="S21" s="196">
        <v>6.94</v>
      </c>
      <c r="T21" s="196">
        <v>0</v>
      </c>
      <c r="U21" s="196">
        <v>1.59</v>
      </c>
      <c r="V21" s="196">
        <v>0.32</v>
      </c>
      <c r="W21" s="196">
        <v>0.71</v>
      </c>
      <c r="X21" s="196">
        <v>0.84</v>
      </c>
      <c r="Y21" s="196">
        <v>0</v>
      </c>
      <c r="Z21" s="196">
        <v>4.34</v>
      </c>
      <c r="AA21" s="196">
        <v>1.41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3.69</v>
      </c>
      <c r="AS21" s="196">
        <v>10.49</v>
      </c>
      <c r="AT21" s="196">
        <v>19.97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15.22</v>
      </c>
      <c r="D22" s="196">
        <v>0</v>
      </c>
      <c r="E22" s="196">
        <v>0</v>
      </c>
      <c r="F22" s="196">
        <v>20.41</v>
      </c>
      <c r="G22" s="196">
        <v>0</v>
      </c>
      <c r="H22" s="196">
        <v>0</v>
      </c>
      <c r="I22" s="196">
        <v>9.8699999999999992</v>
      </c>
      <c r="J22" s="196">
        <v>0</v>
      </c>
      <c r="K22" s="196">
        <v>76.37</v>
      </c>
      <c r="L22" s="196">
        <v>8.5</v>
      </c>
      <c r="M22" s="196">
        <v>-17.73</v>
      </c>
      <c r="N22" s="196">
        <v>1.84</v>
      </c>
      <c r="O22" s="196">
        <v>2.6</v>
      </c>
      <c r="P22" s="196">
        <v>0.96</v>
      </c>
      <c r="Q22" s="196">
        <v>5.86</v>
      </c>
      <c r="R22" s="196">
        <v>13.8</v>
      </c>
      <c r="S22" s="196">
        <v>6.94</v>
      </c>
      <c r="T22" s="196">
        <v>0</v>
      </c>
      <c r="U22" s="196">
        <v>1.59</v>
      </c>
      <c r="V22" s="196">
        <v>0.32</v>
      </c>
      <c r="W22" s="196">
        <v>0.71</v>
      </c>
      <c r="X22" s="196">
        <v>0.84</v>
      </c>
      <c r="Y22" s="196">
        <v>0</v>
      </c>
      <c r="Z22" s="196">
        <v>4.34</v>
      </c>
      <c r="AA22" s="196">
        <v>1.41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3.69</v>
      </c>
      <c r="AS22" s="196">
        <v>10.49</v>
      </c>
      <c r="AT22" s="196">
        <v>19.97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15.22</v>
      </c>
      <c r="D23" s="196">
        <v>0</v>
      </c>
      <c r="E23" s="196">
        <v>0</v>
      </c>
      <c r="F23" s="196">
        <v>20.41</v>
      </c>
      <c r="G23" s="196">
        <v>0</v>
      </c>
      <c r="H23" s="196">
        <v>0</v>
      </c>
      <c r="I23" s="196">
        <v>9.8699999999999992</v>
      </c>
      <c r="J23" s="196">
        <v>0</v>
      </c>
      <c r="K23" s="196">
        <v>29.95</v>
      </c>
      <c r="L23" s="196">
        <v>8.5</v>
      </c>
      <c r="M23" s="196">
        <v>-17.73</v>
      </c>
      <c r="N23" s="196">
        <v>1.84</v>
      </c>
      <c r="O23" s="196">
        <v>2.6</v>
      </c>
      <c r="P23" s="196">
        <v>0.96</v>
      </c>
      <c r="Q23" s="196">
        <v>5.86</v>
      </c>
      <c r="R23" s="196">
        <v>13.8</v>
      </c>
      <c r="S23" s="196">
        <v>6.94</v>
      </c>
      <c r="T23" s="196">
        <v>0</v>
      </c>
      <c r="U23" s="196">
        <v>1.59</v>
      </c>
      <c r="V23" s="196">
        <v>0.32</v>
      </c>
      <c r="W23" s="196">
        <v>0.71</v>
      </c>
      <c r="X23" s="196">
        <v>0.84</v>
      </c>
      <c r="Y23" s="196">
        <v>0</v>
      </c>
      <c r="Z23" s="196">
        <v>4.34</v>
      </c>
      <c r="AA23" s="196">
        <v>1.41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3.69</v>
      </c>
      <c r="AS23" s="196">
        <v>10.49</v>
      </c>
      <c r="AT23" s="196">
        <v>19.97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15.22</v>
      </c>
      <c r="D24" s="196">
        <v>0</v>
      </c>
      <c r="E24" s="196">
        <v>0</v>
      </c>
      <c r="F24" s="196">
        <v>20.41</v>
      </c>
      <c r="G24" s="196">
        <v>0</v>
      </c>
      <c r="H24" s="196">
        <v>0</v>
      </c>
      <c r="I24" s="196">
        <v>9.8699999999999992</v>
      </c>
      <c r="J24" s="196">
        <v>0</v>
      </c>
      <c r="K24" s="196">
        <v>9.0399999999999991</v>
      </c>
      <c r="L24" s="196">
        <v>8.5</v>
      </c>
      <c r="M24" s="196">
        <v>-17.73</v>
      </c>
      <c r="N24" s="196">
        <v>1.84</v>
      </c>
      <c r="O24" s="196">
        <v>2.6</v>
      </c>
      <c r="P24" s="196">
        <v>0.96</v>
      </c>
      <c r="Q24" s="196">
        <v>5.86</v>
      </c>
      <c r="R24" s="196">
        <v>13.8</v>
      </c>
      <c r="S24" s="196">
        <v>6.94</v>
      </c>
      <c r="T24" s="196">
        <v>0</v>
      </c>
      <c r="U24" s="196">
        <v>1.59</v>
      </c>
      <c r="V24" s="196">
        <v>0.32</v>
      </c>
      <c r="W24" s="196">
        <v>0.71</v>
      </c>
      <c r="X24" s="196">
        <v>0.84</v>
      </c>
      <c r="Y24" s="196">
        <v>0</v>
      </c>
      <c r="Z24" s="196">
        <v>4.34</v>
      </c>
      <c r="AA24" s="196">
        <v>1.41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3.69</v>
      </c>
      <c r="AS24" s="196">
        <v>10.49</v>
      </c>
      <c r="AT24" s="196">
        <v>19.97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15.22</v>
      </c>
      <c r="D25" s="196">
        <v>0</v>
      </c>
      <c r="E25" s="196">
        <v>0</v>
      </c>
      <c r="F25" s="196">
        <v>20.41</v>
      </c>
      <c r="G25" s="196">
        <v>0</v>
      </c>
      <c r="H25" s="196">
        <v>0</v>
      </c>
      <c r="I25" s="196">
        <v>9.8699999999999992</v>
      </c>
      <c r="J25" s="196">
        <v>0</v>
      </c>
      <c r="K25" s="196">
        <v>9.0399999999999991</v>
      </c>
      <c r="L25" s="196">
        <v>8.5</v>
      </c>
      <c r="M25" s="196">
        <v>2.27</v>
      </c>
      <c r="N25" s="196">
        <v>1.84</v>
      </c>
      <c r="O25" s="196">
        <v>2.6</v>
      </c>
      <c r="P25" s="196">
        <v>0.96</v>
      </c>
      <c r="Q25" s="196">
        <v>5.86</v>
      </c>
      <c r="R25" s="196">
        <v>0.66</v>
      </c>
      <c r="S25" s="196">
        <v>6.94</v>
      </c>
      <c r="T25" s="196">
        <v>0</v>
      </c>
      <c r="U25" s="196">
        <v>1.59</v>
      </c>
      <c r="V25" s="196">
        <v>0.32</v>
      </c>
      <c r="W25" s="196">
        <v>1.0900000000000001</v>
      </c>
      <c r="X25" s="196">
        <v>0.85</v>
      </c>
      <c r="Y25" s="196">
        <v>0</v>
      </c>
      <c r="Z25" s="196">
        <v>4.34</v>
      </c>
      <c r="AA25" s="196">
        <v>1.41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3.69</v>
      </c>
      <c r="AS25" s="196">
        <v>10.49</v>
      </c>
      <c r="AT25" s="196">
        <v>19.97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15.22</v>
      </c>
      <c r="D26" s="196">
        <v>0</v>
      </c>
      <c r="E26" s="196">
        <v>0</v>
      </c>
      <c r="F26" s="196">
        <v>20.41</v>
      </c>
      <c r="G26" s="196">
        <v>0</v>
      </c>
      <c r="H26" s="196">
        <v>0</v>
      </c>
      <c r="I26" s="196">
        <v>9.8699999999999992</v>
      </c>
      <c r="J26" s="196">
        <v>0</v>
      </c>
      <c r="K26" s="196">
        <v>9.0399999999999991</v>
      </c>
      <c r="L26" s="196">
        <v>8.5</v>
      </c>
      <c r="M26" s="196">
        <v>2.27</v>
      </c>
      <c r="N26" s="196">
        <v>1.84</v>
      </c>
      <c r="O26" s="196">
        <v>2.6</v>
      </c>
      <c r="P26" s="196">
        <v>0.96</v>
      </c>
      <c r="Q26" s="196">
        <v>5.86</v>
      </c>
      <c r="R26" s="196">
        <v>10.9</v>
      </c>
      <c r="S26" s="196">
        <v>6.94</v>
      </c>
      <c r="T26" s="196">
        <v>0</v>
      </c>
      <c r="U26" s="196">
        <v>1.59</v>
      </c>
      <c r="V26" s="196">
        <v>0.32</v>
      </c>
      <c r="W26" s="196">
        <v>0.7</v>
      </c>
      <c r="X26" s="196">
        <v>0.85</v>
      </c>
      <c r="Y26" s="196">
        <v>0</v>
      </c>
      <c r="Z26" s="196">
        <v>4.34</v>
      </c>
      <c r="AA26" s="196">
        <v>1.41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3.69</v>
      </c>
      <c r="AS26" s="196">
        <v>10.49</v>
      </c>
      <c r="AT26" s="196">
        <v>19.97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15.22</v>
      </c>
      <c r="D27" s="196">
        <v>0</v>
      </c>
      <c r="E27" s="196">
        <v>0</v>
      </c>
      <c r="F27" s="196">
        <v>20.32</v>
      </c>
      <c r="G27" s="196">
        <v>0</v>
      </c>
      <c r="H27" s="196">
        <v>0</v>
      </c>
      <c r="I27" s="196">
        <v>9.8699999999999992</v>
      </c>
      <c r="J27" s="196">
        <v>0</v>
      </c>
      <c r="K27" s="196">
        <v>9.0399999999999991</v>
      </c>
      <c r="L27" s="196">
        <v>8.5</v>
      </c>
      <c r="M27" s="196">
        <v>2.27</v>
      </c>
      <c r="N27" s="196">
        <v>1.84</v>
      </c>
      <c r="O27" s="196">
        <v>2.6</v>
      </c>
      <c r="P27" s="196">
        <v>0.96</v>
      </c>
      <c r="Q27" s="196">
        <v>5.86</v>
      </c>
      <c r="R27" s="196">
        <v>13.8</v>
      </c>
      <c r="S27" s="196">
        <v>6.94</v>
      </c>
      <c r="T27" s="196">
        <v>0</v>
      </c>
      <c r="U27" s="196">
        <v>1.59</v>
      </c>
      <c r="V27" s="196">
        <v>0.32</v>
      </c>
      <c r="W27" s="196">
        <v>0.7</v>
      </c>
      <c r="X27" s="196">
        <v>0.85</v>
      </c>
      <c r="Y27" s="196">
        <v>0</v>
      </c>
      <c r="Z27" s="196">
        <v>4.34</v>
      </c>
      <c r="AA27" s="196">
        <v>1.41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3.69</v>
      </c>
      <c r="AS27" s="196">
        <v>10.49</v>
      </c>
      <c r="AT27" s="196">
        <v>19.97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15.22</v>
      </c>
      <c r="D28" s="196">
        <v>0</v>
      </c>
      <c r="E28" s="196">
        <v>0</v>
      </c>
      <c r="F28" s="196">
        <v>20.32</v>
      </c>
      <c r="G28" s="196">
        <v>0</v>
      </c>
      <c r="H28" s="196">
        <v>0</v>
      </c>
      <c r="I28" s="196">
        <v>9.8699999999999992</v>
      </c>
      <c r="J28" s="196">
        <v>0</v>
      </c>
      <c r="K28" s="196">
        <v>9.0399999999999991</v>
      </c>
      <c r="L28" s="196">
        <v>8.5</v>
      </c>
      <c r="M28" s="196">
        <v>2.27</v>
      </c>
      <c r="N28" s="196">
        <v>1.84</v>
      </c>
      <c r="O28" s="196">
        <v>2.6</v>
      </c>
      <c r="P28" s="196">
        <v>0.96</v>
      </c>
      <c r="Q28" s="196">
        <v>5.86</v>
      </c>
      <c r="R28" s="196">
        <v>13.8</v>
      </c>
      <c r="S28" s="196">
        <v>6.94</v>
      </c>
      <c r="T28" s="196">
        <v>0</v>
      </c>
      <c r="U28" s="196">
        <v>1.59</v>
      </c>
      <c r="V28" s="196">
        <v>0.32</v>
      </c>
      <c r="W28" s="196">
        <v>0.7</v>
      </c>
      <c r="X28" s="196">
        <v>0.85</v>
      </c>
      <c r="Y28" s="196">
        <v>0</v>
      </c>
      <c r="Z28" s="196">
        <v>4.34</v>
      </c>
      <c r="AA28" s="196">
        <v>1.41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3.69</v>
      </c>
      <c r="AS28" s="196">
        <v>10.49</v>
      </c>
      <c r="AT28" s="196">
        <v>19.97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15.22</v>
      </c>
      <c r="D29" s="196">
        <v>0</v>
      </c>
      <c r="E29" s="196">
        <v>0</v>
      </c>
      <c r="F29" s="196">
        <v>20.32</v>
      </c>
      <c r="G29" s="196">
        <v>0</v>
      </c>
      <c r="H29" s="196">
        <v>0</v>
      </c>
      <c r="I29" s="196">
        <v>9.8699999999999992</v>
      </c>
      <c r="J29" s="196">
        <v>0</v>
      </c>
      <c r="K29" s="196">
        <v>9.0399999999999991</v>
      </c>
      <c r="L29" s="196">
        <v>5.57</v>
      </c>
      <c r="M29" s="196">
        <v>2.27</v>
      </c>
      <c r="N29" s="196">
        <v>1.84</v>
      </c>
      <c r="O29" s="196">
        <v>2.6</v>
      </c>
      <c r="P29" s="196">
        <v>0.96</v>
      </c>
      <c r="Q29" s="196">
        <v>5.86</v>
      </c>
      <c r="R29" s="196">
        <v>0.66</v>
      </c>
      <c r="S29" s="196">
        <v>0.41</v>
      </c>
      <c r="T29" s="196">
        <v>0</v>
      </c>
      <c r="U29" s="196">
        <v>1.59</v>
      </c>
      <c r="V29" s="196">
        <v>0.71</v>
      </c>
      <c r="W29" s="196">
        <v>0.7</v>
      </c>
      <c r="X29" s="196">
        <v>0.85</v>
      </c>
      <c r="Y29" s="196">
        <v>0</v>
      </c>
      <c r="Z29" s="196">
        <v>4.34</v>
      </c>
      <c r="AA29" s="196">
        <v>1.41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3.69</v>
      </c>
      <c r="AS29" s="196">
        <v>10.49</v>
      </c>
      <c r="AT29" s="196">
        <v>19.97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15.22</v>
      </c>
      <c r="D30" s="196">
        <v>0</v>
      </c>
      <c r="E30" s="196">
        <v>0</v>
      </c>
      <c r="F30" s="196">
        <v>20.32</v>
      </c>
      <c r="G30" s="196">
        <v>0</v>
      </c>
      <c r="H30" s="196">
        <v>0</v>
      </c>
      <c r="I30" s="196">
        <v>9.8699999999999992</v>
      </c>
      <c r="J30" s="196">
        <v>0</v>
      </c>
      <c r="K30" s="196">
        <v>9.0399999999999991</v>
      </c>
      <c r="L30" s="196">
        <v>5.57</v>
      </c>
      <c r="M30" s="196">
        <v>2.27</v>
      </c>
      <c r="N30" s="196">
        <v>1.84</v>
      </c>
      <c r="O30" s="196">
        <v>2.6</v>
      </c>
      <c r="P30" s="196">
        <v>0.96</v>
      </c>
      <c r="Q30" s="196">
        <v>5.86</v>
      </c>
      <c r="R30" s="196">
        <v>0.66</v>
      </c>
      <c r="S30" s="196">
        <v>0.41</v>
      </c>
      <c r="T30" s="196">
        <v>0</v>
      </c>
      <c r="U30" s="196">
        <v>1.59</v>
      </c>
      <c r="V30" s="196">
        <v>0.32</v>
      </c>
      <c r="W30" s="196">
        <v>0.7</v>
      </c>
      <c r="X30" s="196">
        <v>0.85</v>
      </c>
      <c r="Y30" s="196">
        <v>0</v>
      </c>
      <c r="Z30" s="196">
        <v>4.34</v>
      </c>
      <c r="AA30" s="196">
        <v>1.4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3.69</v>
      </c>
      <c r="AS30" s="196">
        <v>10.49</v>
      </c>
      <c r="AT30" s="196">
        <v>19.97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15.22</v>
      </c>
      <c r="D31" s="196">
        <v>0</v>
      </c>
      <c r="E31" s="196">
        <v>0</v>
      </c>
      <c r="F31" s="196">
        <v>20.32</v>
      </c>
      <c r="G31" s="196">
        <v>0</v>
      </c>
      <c r="H31" s="196">
        <v>0</v>
      </c>
      <c r="I31" s="196">
        <v>9.8699999999999992</v>
      </c>
      <c r="J31" s="196">
        <v>0</v>
      </c>
      <c r="K31" s="196">
        <v>9.0399999999999991</v>
      </c>
      <c r="L31" s="196">
        <v>5.57</v>
      </c>
      <c r="M31" s="196">
        <v>2.27</v>
      </c>
      <c r="N31" s="196">
        <v>1.84</v>
      </c>
      <c r="O31" s="196">
        <v>2.6</v>
      </c>
      <c r="P31" s="196">
        <v>0.96</v>
      </c>
      <c r="Q31" s="196">
        <v>5.86</v>
      </c>
      <c r="R31" s="196">
        <v>0.66</v>
      </c>
      <c r="S31" s="196">
        <v>0.41</v>
      </c>
      <c r="T31" s="196">
        <v>0</v>
      </c>
      <c r="U31" s="196">
        <v>1.59</v>
      </c>
      <c r="V31" s="196">
        <v>0.32</v>
      </c>
      <c r="W31" s="196">
        <v>0.71</v>
      </c>
      <c r="X31" s="196">
        <v>0.84</v>
      </c>
      <c r="Y31" s="196">
        <v>0</v>
      </c>
      <c r="Z31" s="196">
        <v>4.34</v>
      </c>
      <c r="AA31" s="196">
        <v>1.4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3.69</v>
      </c>
      <c r="AS31" s="196">
        <v>10.49</v>
      </c>
      <c r="AT31" s="196">
        <v>19.97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15.22</v>
      </c>
      <c r="D32" s="196">
        <v>0</v>
      </c>
      <c r="E32" s="196">
        <v>0</v>
      </c>
      <c r="F32" s="196">
        <v>20.32</v>
      </c>
      <c r="G32" s="196">
        <v>0</v>
      </c>
      <c r="H32" s="196">
        <v>0</v>
      </c>
      <c r="I32" s="196">
        <v>9.8699999999999992</v>
      </c>
      <c r="J32" s="196">
        <v>0</v>
      </c>
      <c r="K32" s="196">
        <v>9.0399999999999991</v>
      </c>
      <c r="L32" s="196">
        <v>5.57</v>
      </c>
      <c r="M32" s="196">
        <v>2.27</v>
      </c>
      <c r="N32" s="196">
        <v>1.84</v>
      </c>
      <c r="O32" s="196">
        <v>2.6</v>
      </c>
      <c r="P32" s="196">
        <v>0.96</v>
      </c>
      <c r="Q32" s="196">
        <v>5.86</v>
      </c>
      <c r="R32" s="196">
        <v>0.66</v>
      </c>
      <c r="S32" s="196">
        <v>6.94</v>
      </c>
      <c r="T32" s="196">
        <v>0</v>
      </c>
      <c r="U32" s="196">
        <v>1.59</v>
      </c>
      <c r="V32" s="196">
        <v>0.32</v>
      </c>
      <c r="W32" s="196">
        <v>0.71</v>
      </c>
      <c r="X32" s="196">
        <v>0.84</v>
      </c>
      <c r="Y32" s="196">
        <v>0</v>
      </c>
      <c r="Z32" s="196">
        <v>4.34</v>
      </c>
      <c r="AA32" s="196">
        <v>1.4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3.69</v>
      </c>
      <c r="AS32" s="196">
        <v>10.49</v>
      </c>
      <c r="AT32" s="196">
        <v>19.97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15.22</v>
      </c>
      <c r="D33" s="196">
        <v>0</v>
      </c>
      <c r="E33" s="196">
        <v>0</v>
      </c>
      <c r="F33" s="196">
        <v>20.32</v>
      </c>
      <c r="G33" s="196">
        <v>0</v>
      </c>
      <c r="H33" s="196">
        <v>0</v>
      </c>
      <c r="I33" s="196">
        <v>9.8699999999999992</v>
      </c>
      <c r="J33" s="196">
        <v>0</v>
      </c>
      <c r="K33" s="196">
        <v>9.0399999999999991</v>
      </c>
      <c r="L33" s="196">
        <v>5.57</v>
      </c>
      <c r="M33" s="196">
        <v>2.27</v>
      </c>
      <c r="N33" s="196">
        <v>1.84</v>
      </c>
      <c r="O33" s="196">
        <v>2.6</v>
      </c>
      <c r="P33" s="196">
        <v>0.96</v>
      </c>
      <c r="Q33" s="196">
        <v>5.86</v>
      </c>
      <c r="R33" s="196">
        <v>0.66</v>
      </c>
      <c r="S33" s="196">
        <v>6.94</v>
      </c>
      <c r="T33" s="196">
        <v>0</v>
      </c>
      <c r="U33" s="196">
        <v>1.59</v>
      </c>
      <c r="V33" s="196">
        <v>0.32</v>
      </c>
      <c r="W33" s="196">
        <v>0.71</v>
      </c>
      <c r="X33" s="196">
        <v>0.84</v>
      </c>
      <c r="Y33" s="196">
        <v>0</v>
      </c>
      <c r="Z33" s="196">
        <v>4.34</v>
      </c>
      <c r="AA33" s="196">
        <v>1.4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3.69</v>
      </c>
      <c r="AS33" s="196">
        <v>10.49</v>
      </c>
      <c r="AT33" s="196">
        <v>19.97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15.22</v>
      </c>
      <c r="D34" s="196">
        <v>0</v>
      </c>
      <c r="E34" s="196">
        <v>0</v>
      </c>
      <c r="F34" s="196">
        <v>20.32</v>
      </c>
      <c r="G34" s="196">
        <v>0</v>
      </c>
      <c r="H34" s="196">
        <v>0</v>
      </c>
      <c r="I34" s="196">
        <v>9.8699999999999992</v>
      </c>
      <c r="J34" s="196">
        <v>0</v>
      </c>
      <c r="K34" s="196">
        <v>9.0399999999999991</v>
      </c>
      <c r="L34" s="196">
        <v>5.57</v>
      </c>
      <c r="M34" s="196">
        <v>2.27</v>
      </c>
      <c r="N34" s="196">
        <v>1.84</v>
      </c>
      <c r="O34" s="196">
        <v>2.6</v>
      </c>
      <c r="P34" s="196">
        <v>0.96</v>
      </c>
      <c r="Q34" s="196">
        <v>5.86</v>
      </c>
      <c r="R34" s="196">
        <v>0.66</v>
      </c>
      <c r="S34" s="196">
        <v>6.94</v>
      </c>
      <c r="T34" s="196">
        <v>0</v>
      </c>
      <c r="U34" s="196">
        <v>1.59</v>
      </c>
      <c r="V34" s="196">
        <v>0.32</v>
      </c>
      <c r="W34" s="196">
        <v>0.71</v>
      </c>
      <c r="X34" s="196">
        <v>0.84</v>
      </c>
      <c r="Y34" s="196">
        <v>0</v>
      </c>
      <c r="Z34" s="196">
        <v>4.34</v>
      </c>
      <c r="AA34" s="196">
        <v>1.41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3.69</v>
      </c>
      <c r="AS34" s="196">
        <v>10.49</v>
      </c>
      <c r="AT34" s="196">
        <v>19.97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14.99</v>
      </c>
      <c r="D35" s="196">
        <v>0</v>
      </c>
      <c r="E35" s="196">
        <v>0</v>
      </c>
      <c r="F35" s="196">
        <v>20.32</v>
      </c>
      <c r="G35" s="196">
        <v>0</v>
      </c>
      <c r="H35" s="196">
        <v>0</v>
      </c>
      <c r="I35" s="196">
        <v>9.8699999999999992</v>
      </c>
      <c r="J35" s="196">
        <v>0</v>
      </c>
      <c r="K35" s="196">
        <v>9.0399999999999991</v>
      </c>
      <c r="L35" s="196">
        <v>5.57</v>
      </c>
      <c r="M35" s="196">
        <v>2.27</v>
      </c>
      <c r="N35" s="196">
        <v>1.84</v>
      </c>
      <c r="O35" s="196">
        <v>2.6</v>
      </c>
      <c r="P35" s="196">
        <v>0.96</v>
      </c>
      <c r="Q35" s="196">
        <v>0.34</v>
      </c>
      <c r="R35" s="196">
        <v>0.66</v>
      </c>
      <c r="S35" s="196">
        <v>2.84</v>
      </c>
      <c r="T35" s="196">
        <v>0</v>
      </c>
      <c r="U35" s="196">
        <v>1.59</v>
      </c>
      <c r="V35" s="196">
        <v>0.32</v>
      </c>
      <c r="W35" s="196">
        <v>0.71</v>
      </c>
      <c r="X35" s="196">
        <v>0.84</v>
      </c>
      <c r="Y35" s="196">
        <v>0</v>
      </c>
      <c r="Z35" s="196">
        <v>4.34</v>
      </c>
      <c r="AA35" s="196">
        <v>1.41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3.69</v>
      </c>
      <c r="AS35" s="196">
        <v>10.49</v>
      </c>
      <c r="AT35" s="196">
        <v>19.97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14.99</v>
      </c>
      <c r="D36" s="196">
        <v>0</v>
      </c>
      <c r="E36" s="196">
        <v>0</v>
      </c>
      <c r="F36" s="196">
        <v>20.32</v>
      </c>
      <c r="G36" s="196">
        <v>0</v>
      </c>
      <c r="H36" s="196">
        <v>0</v>
      </c>
      <c r="I36" s="196">
        <v>9.8699999999999992</v>
      </c>
      <c r="J36" s="196">
        <v>0</v>
      </c>
      <c r="K36" s="196">
        <v>5</v>
      </c>
      <c r="L36" s="196">
        <v>5.57</v>
      </c>
      <c r="M36" s="196">
        <v>2.27</v>
      </c>
      <c r="N36" s="196">
        <v>1.84</v>
      </c>
      <c r="O36" s="196">
        <v>2.6</v>
      </c>
      <c r="P36" s="196">
        <v>0.96</v>
      </c>
      <c r="Q36" s="196">
        <v>0.34</v>
      </c>
      <c r="R36" s="196">
        <v>0.66</v>
      </c>
      <c r="S36" s="196">
        <v>0.41</v>
      </c>
      <c r="T36" s="196">
        <v>0</v>
      </c>
      <c r="U36" s="196">
        <v>1.59</v>
      </c>
      <c r="V36" s="196">
        <v>0.32</v>
      </c>
      <c r="W36" s="196">
        <v>0.71</v>
      </c>
      <c r="X36" s="196">
        <v>0.84</v>
      </c>
      <c r="Y36" s="196">
        <v>0</v>
      </c>
      <c r="Z36" s="196">
        <v>4.34</v>
      </c>
      <c r="AA36" s="196">
        <v>1.41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3.69</v>
      </c>
      <c r="AS36" s="196">
        <v>10.49</v>
      </c>
      <c r="AT36" s="196">
        <v>19.97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14.99</v>
      </c>
      <c r="D37" s="196">
        <v>0</v>
      </c>
      <c r="E37" s="196">
        <v>0</v>
      </c>
      <c r="F37" s="196">
        <v>20.32</v>
      </c>
      <c r="G37" s="196">
        <v>0</v>
      </c>
      <c r="H37" s="196">
        <v>0</v>
      </c>
      <c r="I37" s="196">
        <v>9.8699999999999992</v>
      </c>
      <c r="J37" s="196">
        <v>0</v>
      </c>
      <c r="K37" s="196">
        <v>9.0399999999999991</v>
      </c>
      <c r="L37" s="196">
        <v>5.57</v>
      </c>
      <c r="M37" s="196">
        <v>2.27</v>
      </c>
      <c r="N37" s="196">
        <v>1.84</v>
      </c>
      <c r="O37" s="196">
        <v>2.6</v>
      </c>
      <c r="P37" s="196">
        <v>0.96</v>
      </c>
      <c r="Q37" s="196">
        <v>0.34</v>
      </c>
      <c r="R37" s="196">
        <v>0.66</v>
      </c>
      <c r="S37" s="196">
        <v>0.41</v>
      </c>
      <c r="T37" s="196">
        <v>0</v>
      </c>
      <c r="U37" s="196">
        <v>1.59</v>
      </c>
      <c r="V37" s="196">
        <v>0.32</v>
      </c>
      <c r="W37" s="196">
        <v>0.71</v>
      </c>
      <c r="X37" s="196">
        <v>0.84</v>
      </c>
      <c r="Y37" s="196">
        <v>0</v>
      </c>
      <c r="Z37" s="196">
        <v>4.34</v>
      </c>
      <c r="AA37" s="196">
        <v>1.41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3.69</v>
      </c>
      <c r="AS37" s="196">
        <v>10.49</v>
      </c>
      <c r="AT37" s="196">
        <v>19.97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14.99</v>
      </c>
      <c r="D38" s="196">
        <v>0</v>
      </c>
      <c r="E38" s="196">
        <v>0</v>
      </c>
      <c r="F38" s="196">
        <v>20.32</v>
      </c>
      <c r="G38" s="196">
        <v>0</v>
      </c>
      <c r="H38" s="196">
        <v>0</v>
      </c>
      <c r="I38" s="196">
        <v>9.8699999999999992</v>
      </c>
      <c r="J38" s="196">
        <v>0</v>
      </c>
      <c r="K38" s="196">
        <v>9.0399999999999991</v>
      </c>
      <c r="L38" s="196">
        <v>5.57</v>
      </c>
      <c r="M38" s="196">
        <v>2.27</v>
      </c>
      <c r="N38" s="196">
        <v>1.84</v>
      </c>
      <c r="O38" s="196">
        <v>2.6</v>
      </c>
      <c r="P38" s="196">
        <v>0.96</v>
      </c>
      <c r="Q38" s="196">
        <v>0.34</v>
      </c>
      <c r="R38" s="196">
        <v>0.66</v>
      </c>
      <c r="S38" s="196">
        <v>0.41</v>
      </c>
      <c r="T38" s="196">
        <v>0</v>
      </c>
      <c r="U38" s="196">
        <v>1.59</v>
      </c>
      <c r="V38" s="196">
        <v>0.32</v>
      </c>
      <c r="W38" s="196">
        <v>0.71</v>
      </c>
      <c r="X38" s="196">
        <v>0.84</v>
      </c>
      <c r="Y38" s="196">
        <v>0</v>
      </c>
      <c r="Z38" s="196">
        <v>4.34</v>
      </c>
      <c r="AA38" s="196">
        <v>1.41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3.69</v>
      </c>
      <c r="AS38" s="196">
        <v>10.49</v>
      </c>
      <c r="AT38" s="196">
        <v>19.97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14.99</v>
      </c>
      <c r="D39" s="196">
        <v>0</v>
      </c>
      <c r="E39" s="196">
        <v>0</v>
      </c>
      <c r="F39" s="196">
        <v>20.32</v>
      </c>
      <c r="G39" s="196">
        <v>0</v>
      </c>
      <c r="H39" s="196">
        <v>0</v>
      </c>
      <c r="I39" s="196">
        <v>9.8699999999999992</v>
      </c>
      <c r="J39" s="196">
        <v>0</v>
      </c>
      <c r="K39" s="196">
        <v>31.92</v>
      </c>
      <c r="L39" s="196">
        <v>5.57</v>
      </c>
      <c r="M39" s="196">
        <v>2.27</v>
      </c>
      <c r="N39" s="196">
        <v>1.84</v>
      </c>
      <c r="O39" s="196">
        <v>2.6</v>
      </c>
      <c r="P39" s="196">
        <v>0.96</v>
      </c>
      <c r="Q39" s="196">
        <v>0.34</v>
      </c>
      <c r="R39" s="196">
        <v>0.66</v>
      </c>
      <c r="S39" s="196">
        <v>0.41</v>
      </c>
      <c r="T39" s="196">
        <v>0</v>
      </c>
      <c r="U39" s="196">
        <v>1.59</v>
      </c>
      <c r="V39" s="196">
        <v>0.32</v>
      </c>
      <c r="W39" s="196">
        <v>0.71</v>
      </c>
      <c r="X39" s="196">
        <v>0.84</v>
      </c>
      <c r="Y39" s="196">
        <v>0</v>
      </c>
      <c r="Z39" s="196">
        <v>4.34</v>
      </c>
      <c r="AA39" s="196">
        <v>1.41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3.69</v>
      </c>
      <c r="AS39" s="196">
        <v>10.49</v>
      </c>
      <c r="AT39" s="196">
        <v>19.97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14.99</v>
      </c>
      <c r="D40" s="196">
        <v>0</v>
      </c>
      <c r="E40" s="196">
        <v>0</v>
      </c>
      <c r="F40" s="196">
        <v>20.32</v>
      </c>
      <c r="G40" s="196">
        <v>0</v>
      </c>
      <c r="H40" s="196">
        <v>0</v>
      </c>
      <c r="I40" s="196">
        <v>9.8699999999999992</v>
      </c>
      <c r="J40" s="196">
        <v>0</v>
      </c>
      <c r="K40" s="196">
        <v>16.34</v>
      </c>
      <c r="L40" s="196">
        <v>5.57</v>
      </c>
      <c r="M40" s="196">
        <v>2.27</v>
      </c>
      <c r="N40" s="196">
        <v>1.84</v>
      </c>
      <c r="O40" s="196">
        <v>2.6</v>
      </c>
      <c r="P40" s="196">
        <v>0.96</v>
      </c>
      <c r="Q40" s="196">
        <v>0.34</v>
      </c>
      <c r="R40" s="196">
        <v>0.66</v>
      </c>
      <c r="S40" s="196">
        <v>0.41</v>
      </c>
      <c r="T40" s="196">
        <v>0</v>
      </c>
      <c r="U40" s="196">
        <v>1.59</v>
      </c>
      <c r="V40" s="196">
        <v>0.32</v>
      </c>
      <c r="W40" s="196">
        <v>0.71</v>
      </c>
      <c r="X40" s="196">
        <v>0.84</v>
      </c>
      <c r="Y40" s="196">
        <v>0</v>
      </c>
      <c r="Z40" s="196">
        <v>4.34</v>
      </c>
      <c r="AA40" s="196">
        <v>1.41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3.69</v>
      </c>
      <c r="AS40" s="196">
        <v>10.49</v>
      </c>
      <c r="AT40" s="196">
        <v>19.97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14.99</v>
      </c>
      <c r="D41" s="196">
        <v>0</v>
      </c>
      <c r="E41" s="196">
        <v>0</v>
      </c>
      <c r="F41" s="196">
        <v>20.27</v>
      </c>
      <c r="G41" s="196">
        <v>0</v>
      </c>
      <c r="H41" s="196">
        <v>0</v>
      </c>
      <c r="I41" s="196">
        <v>9.8699999999999992</v>
      </c>
      <c r="J41" s="196">
        <v>0</v>
      </c>
      <c r="K41" s="196">
        <v>9.0399999999999991</v>
      </c>
      <c r="L41" s="196">
        <v>5.57</v>
      </c>
      <c r="M41" s="196">
        <v>2.27</v>
      </c>
      <c r="N41" s="196">
        <v>1.84</v>
      </c>
      <c r="O41" s="196">
        <v>2.6</v>
      </c>
      <c r="P41" s="196">
        <v>0.96</v>
      </c>
      <c r="Q41" s="196">
        <v>0.34</v>
      </c>
      <c r="R41" s="196">
        <v>0.66</v>
      </c>
      <c r="S41" s="196">
        <v>0.41</v>
      </c>
      <c r="T41" s="196">
        <v>0</v>
      </c>
      <c r="U41" s="196">
        <v>1.59</v>
      </c>
      <c r="V41" s="196">
        <v>0.32</v>
      </c>
      <c r="W41" s="196">
        <v>0.71</v>
      </c>
      <c r="X41" s="196">
        <v>0.84</v>
      </c>
      <c r="Y41" s="196">
        <v>0</v>
      </c>
      <c r="Z41" s="196">
        <v>4.34</v>
      </c>
      <c r="AA41" s="196">
        <v>1.41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3.69</v>
      </c>
      <c r="AS41" s="196">
        <v>10.49</v>
      </c>
      <c r="AT41" s="196">
        <v>19.97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14.99</v>
      </c>
      <c r="D42" s="196">
        <v>0</v>
      </c>
      <c r="E42" s="196">
        <v>0</v>
      </c>
      <c r="F42" s="196">
        <v>20.27</v>
      </c>
      <c r="G42" s="196">
        <v>0</v>
      </c>
      <c r="H42" s="196">
        <v>0</v>
      </c>
      <c r="I42" s="196">
        <v>9.8699999999999992</v>
      </c>
      <c r="J42" s="196">
        <v>0</v>
      </c>
      <c r="K42" s="196">
        <v>9.0399999999999991</v>
      </c>
      <c r="L42" s="196">
        <v>5.57</v>
      </c>
      <c r="M42" s="196">
        <v>2.27</v>
      </c>
      <c r="N42" s="196">
        <v>1.84</v>
      </c>
      <c r="O42" s="196">
        <v>2.6</v>
      </c>
      <c r="P42" s="196">
        <v>0.96</v>
      </c>
      <c r="Q42" s="196">
        <v>0.34</v>
      </c>
      <c r="R42" s="196">
        <v>0.66</v>
      </c>
      <c r="S42" s="196">
        <v>0.41</v>
      </c>
      <c r="T42" s="196">
        <v>0</v>
      </c>
      <c r="U42" s="196">
        <v>1.59</v>
      </c>
      <c r="V42" s="196">
        <v>0.32</v>
      </c>
      <c r="W42" s="196">
        <v>0.71</v>
      </c>
      <c r="X42" s="196">
        <v>0.84</v>
      </c>
      <c r="Y42" s="196">
        <v>0</v>
      </c>
      <c r="Z42" s="196">
        <v>4.34</v>
      </c>
      <c r="AA42" s="196">
        <v>1.41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3.69</v>
      </c>
      <c r="AS42" s="196">
        <v>10.49</v>
      </c>
      <c r="AT42" s="196">
        <v>19.97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14.99</v>
      </c>
      <c r="D43" s="196">
        <v>0</v>
      </c>
      <c r="E43" s="196">
        <v>0</v>
      </c>
      <c r="F43" s="196">
        <v>20.13</v>
      </c>
      <c r="G43" s="196">
        <v>0</v>
      </c>
      <c r="H43" s="196">
        <v>0</v>
      </c>
      <c r="I43" s="196">
        <v>9.8699999999999992</v>
      </c>
      <c r="J43" s="196">
        <v>0</v>
      </c>
      <c r="K43" s="196">
        <v>9.0399999999999991</v>
      </c>
      <c r="L43" s="196">
        <v>5.57</v>
      </c>
      <c r="M43" s="196">
        <v>2.27</v>
      </c>
      <c r="N43" s="196">
        <v>1.84</v>
      </c>
      <c r="O43" s="196">
        <v>2.6</v>
      </c>
      <c r="P43" s="196">
        <v>0.96</v>
      </c>
      <c r="Q43" s="196">
        <v>0.34</v>
      </c>
      <c r="R43" s="196">
        <v>0.66</v>
      </c>
      <c r="S43" s="196">
        <v>0.41</v>
      </c>
      <c r="T43" s="196">
        <v>0</v>
      </c>
      <c r="U43" s="196">
        <v>1.59</v>
      </c>
      <c r="V43" s="196">
        <v>0.32</v>
      </c>
      <c r="W43" s="196">
        <v>0.71</v>
      </c>
      <c r="X43" s="196">
        <v>0.84</v>
      </c>
      <c r="Y43" s="196">
        <v>0</v>
      </c>
      <c r="Z43" s="196">
        <v>4.34</v>
      </c>
      <c r="AA43" s="196">
        <v>1.41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3.69</v>
      </c>
      <c r="AS43" s="196">
        <v>10.49</v>
      </c>
      <c r="AT43" s="196">
        <v>19.97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14.99</v>
      </c>
      <c r="D44" s="196">
        <v>0</v>
      </c>
      <c r="E44" s="196">
        <v>0</v>
      </c>
      <c r="F44" s="196">
        <v>20.13</v>
      </c>
      <c r="G44" s="196">
        <v>0</v>
      </c>
      <c r="H44" s="196">
        <v>0</v>
      </c>
      <c r="I44" s="196">
        <v>9.8699999999999992</v>
      </c>
      <c r="J44" s="196">
        <v>0</v>
      </c>
      <c r="K44" s="196">
        <v>9.0399999999999991</v>
      </c>
      <c r="L44" s="196">
        <v>5.57</v>
      </c>
      <c r="M44" s="196">
        <v>2.27</v>
      </c>
      <c r="N44" s="196">
        <v>1.84</v>
      </c>
      <c r="O44" s="196">
        <v>2.6</v>
      </c>
      <c r="P44" s="196">
        <v>0.96</v>
      </c>
      <c r="Q44" s="196">
        <v>0.34</v>
      </c>
      <c r="R44" s="196">
        <v>0.66</v>
      </c>
      <c r="S44" s="196">
        <v>0.41</v>
      </c>
      <c r="T44" s="196">
        <v>0</v>
      </c>
      <c r="U44" s="196">
        <v>1.59</v>
      </c>
      <c r="V44" s="196">
        <v>0.32</v>
      </c>
      <c r="W44" s="196">
        <v>0.71</v>
      </c>
      <c r="X44" s="196">
        <v>0.84</v>
      </c>
      <c r="Y44" s="196">
        <v>0</v>
      </c>
      <c r="Z44" s="196">
        <v>4.34</v>
      </c>
      <c r="AA44" s="196">
        <v>1.41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3.69</v>
      </c>
      <c r="AS44" s="196">
        <v>10.49</v>
      </c>
      <c r="AT44" s="196">
        <v>19.97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14.99</v>
      </c>
      <c r="D45" s="196">
        <v>0</v>
      </c>
      <c r="E45" s="196">
        <v>0</v>
      </c>
      <c r="F45" s="196">
        <v>20.13</v>
      </c>
      <c r="G45" s="196">
        <v>0</v>
      </c>
      <c r="H45" s="196">
        <v>0</v>
      </c>
      <c r="I45" s="196">
        <v>9.8699999999999992</v>
      </c>
      <c r="J45" s="196">
        <v>0</v>
      </c>
      <c r="K45" s="196">
        <v>9.0399999999999991</v>
      </c>
      <c r="L45" s="196">
        <v>5.57</v>
      </c>
      <c r="M45" s="196">
        <v>2.27</v>
      </c>
      <c r="N45" s="196">
        <v>1.84</v>
      </c>
      <c r="O45" s="196">
        <v>2.6</v>
      </c>
      <c r="P45" s="196">
        <v>0.96</v>
      </c>
      <c r="Q45" s="196">
        <v>0.34</v>
      </c>
      <c r="R45" s="196">
        <v>0.66</v>
      </c>
      <c r="S45" s="196">
        <v>0.41</v>
      </c>
      <c r="T45" s="196">
        <v>0</v>
      </c>
      <c r="U45" s="196">
        <v>1.59</v>
      </c>
      <c r="V45" s="196">
        <v>0.32</v>
      </c>
      <c r="W45" s="196">
        <v>0.71</v>
      </c>
      <c r="X45" s="196">
        <v>0.84</v>
      </c>
      <c r="Y45" s="196">
        <v>0</v>
      </c>
      <c r="Z45" s="196">
        <v>3.22</v>
      </c>
      <c r="AA45" s="196">
        <v>0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3.69</v>
      </c>
      <c r="AS45" s="196">
        <v>10.49</v>
      </c>
      <c r="AT45" s="196">
        <v>19.97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14.99</v>
      </c>
      <c r="D46" s="196">
        <v>0</v>
      </c>
      <c r="E46" s="196">
        <v>0</v>
      </c>
      <c r="F46" s="196">
        <v>20.13</v>
      </c>
      <c r="G46" s="196">
        <v>0</v>
      </c>
      <c r="H46" s="196">
        <v>0</v>
      </c>
      <c r="I46" s="196">
        <v>9.8699999999999992</v>
      </c>
      <c r="J46" s="196">
        <v>0</v>
      </c>
      <c r="K46" s="196">
        <v>9.0399999999999991</v>
      </c>
      <c r="L46" s="196">
        <v>5.57</v>
      </c>
      <c r="M46" s="196">
        <v>2.27</v>
      </c>
      <c r="N46" s="196">
        <v>1.84</v>
      </c>
      <c r="O46" s="196">
        <v>2.6</v>
      </c>
      <c r="P46" s="196">
        <v>0.96</v>
      </c>
      <c r="Q46" s="196">
        <v>0.34</v>
      </c>
      <c r="R46" s="196">
        <v>0.66</v>
      </c>
      <c r="S46" s="196">
        <v>0.41</v>
      </c>
      <c r="T46" s="196">
        <v>0</v>
      </c>
      <c r="U46" s="196">
        <v>1.59</v>
      </c>
      <c r="V46" s="196">
        <v>0.32</v>
      </c>
      <c r="W46" s="196">
        <v>0.71</v>
      </c>
      <c r="X46" s="196">
        <v>0.84</v>
      </c>
      <c r="Y46" s="196">
        <v>0</v>
      </c>
      <c r="Z46" s="196">
        <v>3.22</v>
      </c>
      <c r="AA46" s="196">
        <v>0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3.69</v>
      </c>
      <c r="AS46" s="196">
        <v>10.49</v>
      </c>
      <c r="AT46" s="196">
        <v>19.97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14.99</v>
      </c>
      <c r="D47" s="196">
        <v>0</v>
      </c>
      <c r="E47" s="196">
        <v>0</v>
      </c>
      <c r="F47" s="196">
        <v>20.13</v>
      </c>
      <c r="G47" s="196">
        <v>0</v>
      </c>
      <c r="H47" s="196">
        <v>0</v>
      </c>
      <c r="I47" s="196">
        <v>9.8699999999999992</v>
      </c>
      <c r="J47" s="196">
        <v>0</v>
      </c>
      <c r="K47" s="196">
        <v>9.51</v>
      </c>
      <c r="L47" s="196">
        <v>8.4700000000000006</v>
      </c>
      <c r="M47" s="196">
        <v>2.27</v>
      </c>
      <c r="N47" s="196">
        <v>1.84</v>
      </c>
      <c r="O47" s="196">
        <v>2.6</v>
      </c>
      <c r="P47" s="196">
        <v>0.96</v>
      </c>
      <c r="Q47" s="196">
        <v>6.69</v>
      </c>
      <c r="R47" s="196">
        <v>13.8</v>
      </c>
      <c r="S47" s="196">
        <v>7.73</v>
      </c>
      <c r="T47" s="196">
        <v>0</v>
      </c>
      <c r="U47" s="196">
        <v>1.59</v>
      </c>
      <c r="V47" s="196">
        <v>0.32</v>
      </c>
      <c r="W47" s="196">
        <v>0.71</v>
      </c>
      <c r="X47" s="196">
        <v>0.84</v>
      </c>
      <c r="Y47" s="196">
        <v>0</v>
      </c>
      <c r="Z47" s="196">
        <v>4.34</v>
      </c>
      <c r="AA47" s="196">
        <v>1.41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3.69</v>
      </c>
      <c r="AS47" s="196">
        <v>10.49</v>
      </c>
      <c r="AT47" s="196">
        <v>19.97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14.99</v>
      </c>
      <c r="D48" s="196">
        <v>0</v>
      </c>
      <c r="E48" s="196">
        <v>0</v>
      </c>
      <c r="F48" s="196">
        <v>20.13</v>
      </c>
      <c r="G48" s="196">
        <v>0</v>
      </c>
      <c r="H48" s="196">
        <v>0</v>
      </c>
      <c r="I48" s="196">
        <v>9.8699999999999992</v>
      </c>
      <c r="J48" s="196">
        <v>0</v>
      </c>
      <c r="K48" s="196">
        <v>9.0500000000000007</v>
      </c>
      <c r="L48" s="196">
        <v>8.4700000000000006</v>
      </c>
      <c r="M48" s="196">
        <v>2.27</v>
      </c>
      <c r="N48" s="196">
        <v>1.84</v>
      </c>
      <c r="O48" s="196">
        <v>2.6</v>
      </c>
      <c r="P48" s="196">
        <v>0.96</v>
      </c>
      <c r="Q48" s="196">
        <v>6.69</v>
      </c>
      <c r="R48" s="196">
        <v>13.8</v>
      </c>
      <c r="S48" s="196">
        <v>7.73</v>
      </c>
      <c r="T48" s="196">
        <v>0</v>
      </c>
      <c r="U48" s="196">
        <v>1.59</v>
      </c>
      <c r="V48" s="196">
        <v>0.32</v>
      </c>
      <c r="W48" s="196">
        <v>0.71</v>
      </c>
      <c r="X48" s="196">
        <v>0.84</v>
      </c>
      <c r="Y48" s="196">
        <v>0</v>
      </c>
      <c r="Z48" s="196">
        <v>4.34</v>
      </c>
      <c r="AA48" s="196">
        <v>1.41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3.69</v>
      </c>
      <c r="AS48" s="196">
        <v>10.49</v>
      </c>
      <c r="AT48" s="196">
        <v>19.97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14.99</v>
      </c>
      <c r="D49" s="196">
        <v>0</v>
      </c>
      <c r="E49" s="196">
        <v>0</v>
      </c>
      <c r="F49" s="196">
        <v>20.13</v>
      </c>
      <c r="G49" s="196">
        <v>0</v>
      </c>
      <c r="H49" s="196">
        <v>0</v>
      </c>
      <c r="I49" s="196">
        <v>9.8699999999999992</v>
      </c>
      <c r="J49" s="196">
        <v>0</v>
      </c>
      <c r="K49" s="196">
        <v>9.0500000000000007</v>
      </c>
      <c r="L49" s="196">
        <v>8.4700000000000006</v>
      </c>
      <c r="M49" s="196">
        <v>2.27</v>
      </c>
      <c r="N49" s="196">
        <v>1.84</v>
      </c>
      <c r="O49" s="196">
        <v>2.6</v>
      </c>
      <c r="P49" s="196">
        <v>0.96</v>
      </c>
      <c r="Q49" s="196">
        <v>6.14</v>
      </c>
      <c r="R49" s="196">
        <v>13.8</v>
      </c>
      <c r="S49" s="196">
        <v>7.73</v>
      </c>
      <c r="T49" s="196">
        <v>0</v>
      </c>
      <c r="U49" s="196">
        <v>1.59</v>
      </c>
      <c r="V49" s="196">
        <v>0.32</v>
      </c>
      <c r="W49" s="196">
        <v>0.71</v>
      </c>
      <c r="X49" s="196">
        <v>0.84</v>
      </c>
      <c r="Y49" s="196">
        <v>0</v>
      </c>
      <c r="Z49" s="196">
        <v>4.34</v>
      </c>
      <c r="AA49" s="196">
        <v>1.41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3.69</v>
      </c>
      <c r="AS49" s="196">
        <v>10.49</v>
      </c>
      <c r="AT49" s="196">
        <v>19.97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14.99</v>
      </c>
      <c r="D50" s="196">
        <v>0</v>
      </c>
      <c r="E50" s="196">
        <v>0</v>
      </c>
      <c r="F50" s="196">
        <v>20.13</v>
      </c>
      <c r="G50" s="196">
        <v>0</v>
      </c>
      <c r="H50" s="196">
        <v>0</v>
      </c>
      <c r="I50" s="196">
        <v>9.8699999999999992</v>
      </c>
      <c r="J50" s="196">
        <v>0</v>
      </c>
      <c r="K50" s="196">
        <v>9.0500000000000007</v>
      </c>
      <c r="L50" s="196">
        <v>8.4700000000000006</v>
      </c>
      <c r="M50" s="196">
        <v>2.27</v>
      </c>
      <c r="N50" s="196">
        <v>1.84</v>
      </c>
      <c r="O50" s="196">
        <v>2.6</v>
      </c>
      <c r="P50" s="196">
        <v>0.96</v>
      </c>
      <c r="Q50" s="196">
        <v>6.14</v>
      </c>
      <c r="R50" s="196">
        <v>13.8</v>
      </c>
      <c r="S50" s="196">
        <v>7.73</v>
      </c>
      <c r="T50" s="196">
        <v>0</v>
      </c>
      <c r="U50" s="196">
        <v>1.59</v>
      </c>
      <c r="V50" s="196">
        <v>0.32</v>
      </c>
      <c r="W50" s="196">
        <v>0.71</v>
      </c>
      <c r="X50" s="196">
        <v>0.84</v>
      </c>
      <c r="Y50" s="196">
        <v>0</v>
      </c>
      <c r="Z50" s="196">
        <v>4.34</v>
      </c>
      <c r="AA50" s="196">
        <v>1.41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3.69</v>
      </c>
      <c r="AS50" s="196">
        <v>10.49</v>
      </c>
      <c r="AT50" s="196">
        <v>19.97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14.76</v>
      </c>
      <c r="D51" s="196">
        <v>0</v>
      </c>
      <c r="E51" s="196">
        <v>0</v>
      </c>
      <c r="F51" s="196">
        <v>20.13</v>
      </c>
      <c r="G51" s="196">
        <v>0</v>
      </c>
      <c r="H51" s="196">
        <v>0</v>
      </c>
      <c r="I51" s="196">
        <v>9.8699999999999992</v>
      </c>
      <c r="J51" s="196">
        <v>0</v>
      </c>
      <c r="K51" s="196">
        <v>9.0399999999999991</v>
      </c>
      <c r="L51" s="196">
        <v>8.4700000000000006</v>
      </c>
      <c r="M51" s="196">
        <v>2.27</v>
      </c>
      <c r="N51" s="196">
        <v>1.84</v>
      </c>
      <c r="O51" s="196">
        <v>2.6</v>
      </c>
      <c r="P51" s="196">
        <v>0.96</v>
      </c>
      <c r="Q51" s="196">
        <v>6.14</v>
      </c>
      <c r="R51" s="196">
        <v>13.8</v>
      </c>
      <c r="S51" s="196">
        <v>7.73</v>
      </c>
      <c r="T51" s="196">
        <v>0</v>
      </c>
      <c r="U51" s="196">
        <v>1.59</v>
      </c>
      <c r="V51" s="196">
        <v>0.32</v>
      </c>
      <c r="W51" s="196">
        <v>0.71</v>
      </c>
      <c r="X51" s="196">
        <v>0.84</v>
      </c>
      <c r="Y51" s="196">
        <v>0</v>
      </c>
      <c r="Z51" s="196">
        <v>3.14</v>
      </c>
      <c r="AA51" s="196">
        <v>1.04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20.18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3.69</v>
      </c>
      <c r="AS51" s="196">
        <v>10.49</v>
      </c>
      <c r="AT51" s="196">
        <v>19.97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14.76</v>
      </c>
      <c r="D52" s="196">
        <v>0</v>
      </c>
      <c r="E52" s="196">
        <v>0</v>
      </c>
      <c r="F52" s="196">
        <v>20.13</v>
      </c>
      <c r="G52" s="196">
        <v>0</v>
      </c>
      <c r="H52" s="196">
        <v>0</v>
      </c>
      <c r="I52" s="196">
        <v>9.8699999999999992</v>
      </c>
      <c r="J52" s="196">
        <v>0</v>
      </c>
      <c r="K52" s="196">
        <v>9.0399999999999991</v>
      </c>
      <c r="L52" s="196">
        <v>8.4700000000000006</v>
      </c>
      <c r="M52" s="196">
        <v>2.27</v>
      </c>
      <c r="N52" s="196">
        <v>1.84</v>
      </c>
      <c r="O52" s="196">
        <v>2.6</v>
      </c>
      <c r="P52" s="196">
        <v>0.96</v>
      </c>
      <c r="Q52" s="196">
        <v>6.14</v>
      </c>
      <c r="R52" s="196">
        <v>13.8</v>
      </c>
      <c r="S52" s="196">
        <v>7.73</v>
      </c>
      <c r="T52" s="196">
        <v>0</v>
      </c>
      <c r="U52" s="196">
        <v>1.59</v>
      </c>
      <c r="V52" s="196">
        <v>0.32</v>
      </c>
      <c r="W52" s="196">
        <v>0.71</v>
      </c>
      <c r="X52" s="196">
        <v>0.84</v>
      </c>
      <c r="Y52" s="196">
        <v>0</v>
      </c>
      <c r="Z52" s="196">
        <v>3.14</v>
      </c>
      <c r="AA52" s="196">
        <v>1.04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20.18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3.69</v>
      </c>
      <c r="AS52" s="196">
        <v>10.49</v>
      </c>
      <c r="AT52" s="196">
        <v>19.97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14.76</v>
      </c>
      <c r="D53" s="196">
        <v>0</v>
      </c>
      <c r="E53" s="196">
        <v>0</v>
      </c>
      <c r="F53" s="196">
        <v>20.13</v>
      </c>
      <c r="G53" s="196">
        <v>0</v>
      </c>
      <c r="H53" s="196">
        <v>0</v>
      </c>
      <c r="I53" s="196">
        <v>9.8699999999999992</v>
      </c>
      <c r="J53" s="196">
        <v>0</v>
      </c>
      <c r="K53" s="196">
        <v>42.61</v>
      </c>
      <c r="L53" s="196">
        <v>8.4700000000000006</v>
      </c>
      <c r="M53" s="196">
        <v>2.27</v>
      </c>
      <c r="N53" s="196">
        <v>1.84</v>
      </c>
      <c r="O53" s="196">
        <v>2.6</v>
      </c>
      <c r="P53" s="196">
        <v>0.96</v>
      </c>
      <c r="Q53" s="196">
        <v>6.14</v>
      </c>
      <c r="R53" s="196">
        <v>13.8</v>
      </c>
      <c r="S53" s="196">
        <v>7.73</v>
      </c>
      <c r="T53" s="196">
        <v>0</v>
      </c>
      <c r="U53" s="196">
        <v>1.59</v>
      </c>
      <c r="V53" s="196">
        <v>0.32</v>
      </c>
      <c r="W53" s="196">
        <v>0.71</v>
      </c>
      <c r="X53" s="196">
        <v>0.84</v>
      </c>
      <c r="Y53" s="196">
        <v>0</v>
      </c>
      <c r="Z53" s="196">
        <v>4.34</v>
      </c>
      <c r="AA53" s="196">
        <v>1.41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20.18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3.69</v>
      </c>
      <c r="AS53" s="196">
        <v>10.49</v>
      </c>
      <c r="AT53" s="196">
        <v>19.97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14.76</v>
      </c>
      <c r="D54" s="196">
        <v>0</v>
      </c>
      <c r="E54" s="196">
        <v>0</v>
      </c>
      <c r="F54" s="196">
        <v>20.13</v>
      </c>
      <c r="G54" s="196">
        <v>0</v>
      </c>
      <c r="H54" s="196">
        <v>0</v>
      </c>
      <c r="I54" s="196">
        <v>9.8699999999999992</v>
      </c>
      <c r="J54" s="196">
        <v>0</v>
      </c>
      <c r="K54" s="196">
        <v>81.19</v>
      </c>
      <c r="L54" s="196">
        <v>8.4700000000000006</v>
      </c>
      <c r="M54" s="196">
        <v>2.27</v>
      </c>
      <c r="N54" s="196">
        <v>1.84</v>
      </c>
      <c r="O54" s="196">
        <v>2.6</v>
      </c>
      <c r="P54" s="196">
        <v>0.96</v>
      </c>
      <c r="Q54" s="196">
        <v>6.03</v>
      </c>
      <c r="R54" s="196">
        <v>13.8</v>
      </c>
      <c r="S54" s="196">
        <v>7.73</v>
      </c>
      <c r="T54" s="196">
        <v>0</v>
      </c>
      <c r="U54" s="196">
        <v>1.59</v>
      </c>
      <c r="V54" s="196">
        <v>0.32</v>
      </c>
      <c r="W54" s="196">
        <v>0.71</v>
      </c>
      <c r="X54" s="196">
        <v>0.84</v>
      </c>
      <c r="Y54" s="196">
        <v>0</v>
      </c>
      <c r="Z54" s="196">
        <v>4.34</v>
      </c>
      <c r="AA54" s="196">
        <v>1.41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3.69</v>
      </c>
      <c r="AS54" s="196">
        <v>10.49</v>
      </c>
      <c r="AT54" s="196">
        <v>19.97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14.76</v>
      </c>
      <c r="D55" s="196">
        <v>0</v>
      </c>
      <c r="E55" s="196">
        <v>0</v>
      </c>
      <c r="F55" s="196">
        <v>20.13</v>
      </c>
      <c r="G55" s="196">
        <v>0</v>
      </c>
      <c r="H55" s="196">
        <v>0</v>
      </c>
      <c r="I55" s="196">
        <v>9.8699999999999992</v>
      </c>
      <c r="J55" s="196">
        <v>0</v>
      </c>
      <c r="K55" s="196">
        <v>119.77</v>
      </c>
      <c r="L55" s="196">
        <v>8.4700000000000006</v>
      </c>
      <c r="M55" s="196">
        <v>2.27</v>
      </c>
      <c r="N55" s="196">
        <v>1.84</v>
      </c>
      <c r="O55" s="196">
        <v>2.6</v>
      </c>
      <c r="P55" s="196">
        <v>0.96</v>
      </c>
      <c r="Q55" s="196">
        <v>6.14</v>
      </c>
      <c r="R55" s="196">
        <v>13.8</v>
      </c>
      <c r="S55" s="196">
        <v>6.93</v>
      </c>
      <c r="T55" s="196">
        <v>0</v>
      </c>
      <c r="U55" s="196">
        <v>1.59</v>
      </c>
      <c r="V55" s="196">
        <v>0.32</v>
      </c>
      <c r="W55" s="196">
        <v>0.71</v>
      </c>
      <c r="X55" s="196">
        <v>0.84</v>
      </c>
      <c r="Y55" s="196">
        <v>0</v>
      </c>
      <c r="Z55" s="196">
        <v>4.34</v>
      </c>
      <c r="AA55" s="196">
        <v>1.41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3.69</v>
      </c>
      <c r="AS55" s="196">
        <v>10.49</v>
      </c>
      <c r="AT55" s="196">
        <v>19.97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14.76</v>
      </c>
      <c r="D56" s="196">
        <v>0</v>
      </c>
      <c r="E56" s="196">
        <v>0</v>
      </c>
      <c r="F56" s="196">
        <v>20.13</v>
      </c>
      <c r="G56" s="196">
        <v>0</v>
      </c>
      <c r="H56" s="196">
        <v>0</v>
      </c>
      <c r="I56" s="196">
        <v>9.8699999999999992</v>
      </c>
      <c r="J56" s="196">
        <v>0</v>
      </c>
      <c r="K56" s="196">
        <v>119.77</v>
      </c>
      <c r="L56" s="196">
        <v>8.4700000000000006</v>
      </c>
      <c r="M56" s="196">
        <v>2.27</v>
      </c>
      <c r="N56" s="196">
        <v>1.84</v>
      </c>
      <c r="O56" s="196">
        <v>2.6</v>
      </c>
      <c r="P56" s="196">
        <v>0.96</v>
      </c>
      <c r="Q56" s="196">
        <v>6.14</v>
      </c>
      <c r="R56" s="196">
        <v>13.8</v>
      </c>
      <c r="S56" s="196">
        <v>7.73</v>
      </c>
      <c r="T56" s="196">
        <v>0</v>
      </c>
      <c r="U56" s="196">
        <v>1.59</v>
      </c>
      <c r="V56" s="196">
        <v>0.32</v>
      </c>
      <c r="W56" s="196">
        <v>0.71</v>
      </c>
      <c r="X56" s="196">
        <v>0.84</v>
      </c>
      <c r="Y56" s="196">
        <v>0</v>
      </c>
      <c r="Z56" s="196">
        <v>4.34</v>
      </c>
      <c r="AA56" s="196">
        <v>1.41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3.69</v>
      </c>
      <c r="AS56" s="196">
        <v>10.49</v>
      </c>
      <c r="AT56" s="196">
        <v>19.97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14.76</v>
      </c>
      <c r="D57" s="196">
        <v>0</v>
      </c>
      <c r="E57" s="196">
        <v>0</v>
      </c>
      <c r="F57" s="196">
        <v>20.13</v>
      </c>
      <c r="G57" s="196">
        <v>0</v>
      </c>
      <c r="H57" s="196">
        <v>0</v>
      </c>
      <c r="I57" s="196">
        <v>9.8699999999999992</v>
      </c>
      <c r="J57" s="196">
        <v>0</v>
      </c>
      <c r="K57" s="196">
        <v>81.19</v>
      </c>
      <c r="L57" s="196">
        <v>8.4700000000000006</v>
      </c>
      <c r="M57" s="196">
        <v>2.27</v>
      </c>
      <c r="N57" s="196">
        <v>1.84</v>
      </c>
      <c r="O57" s="196">
        <v>2.6</v>
      </c>
      <c r="P57" s="196">
        <v>0.96</v>
      </c>
      <c r="Q57" s="196">
        <v>6.14</v>
      </c>
      <c r="R57" s="196">
        <v>13.8</v>
      </c>
      <c r="S57" s="196">
        <v>7.73</v>
      </c>
      <c r="T57" s="196">
        <v>0</v>
      </c>
      <c r="U57" s="196">
        <v>1.59</v>
      </c>
      <c r="V57" s="196">
        <v>0.32</v>
      </c>
      <c r="W57" s="196">
        <v>0.71</v>
      </c>
      <c r="X57" s="196">
        <v>0.84</v>
      </c>
      <c r="Y57" s="196">
        <v>0</v>
      </c>
      <c r="Z57" s="196">
        <v>4.34</v>
      </c>
      <c r="AA57" s="196">
        <v>1.41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3.69</v>
      </c>
      <c r="AS57" s="196">
        <v>10.49</v>
      </c>
      <c r="AT57" s="196">
        <v>19.97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14.76</v>
      </c>
      <c r="D58" s="196">
        <v>0</v>
      </c>
      <c r="E58" s="196">
        <v>0</v>
      </c>
      <c r="F58" s="196">
        <v>20.13</v>
      </c>
      <c r="G58" s="196">
        <v>0</v>
      </c>
      <c r="H58" s="196">
        <v>0</v>
      </c>
      <c r="I58" s="196">
        <v>9.8699999999999992</v>
      </c>
      <c r="J58" s="196">
        <v>0</v>
      </c>
      <c r="K58" s="196">
        <v>81.19</v>
      </c>
      <c r="L58" s="196">
        <v>8.4700000000000006</v>
      </c>
      <c r="M58" s="196">
        <v>2.27</v>
      </c>
      <c r="N58" s="196">
        <v>1.84</v>
      </c>
      <c r="O58" s="196">
        <v>2.6</v>
      </c>
      <c r="P58" s="196">
        <v>0.96</v>
      </c>
      <c r="Q58" s="196">
        <v>6.14</v>
      </c>
      <c r="R58" s="196">
        <v>13.8</v>
      </c>
      <c r="S58" s="196">
        <v>7.73</v>
      </c>
      <c r="T58" s="196">
        <v>0</v>
      </c>
      <c r="U58" s="196">
        <v>1.59</v>
      </c>
      <c r="V58" s="196">
        <v>0.32</v>
      </c>
      <c r="W58" s="196">
        <v>0.71</v>
      </c>
      <c r="X58" s="196">
        <v>0.84</v>
      </c>
      <c r="Y58" s="196">
        <v>0</v>
      </c>
      <c r="Z58" s="196">
        <v>4.34</v>
      </c>
      <c r="AA58" s="196">
        <v>1.41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3.69</v>
      </c>
      <c r="AS58" s="196">
        <v>10.49</v>
      </c>
      <c r="AT58" s="196">
        <v>19.97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14.76</v>
      </c>
      <c r="D59" s="196">
        <v>0</v>
      </c>
      <c r="E59" s="196">
        <v>0</v>
      </c>
      <c r="F59" s="196">
        <v>20.13</v>
      </c>
      <c r="G59" s="196">
        <v>0</v>
      </c>
      <c r="H59" s="196">
        <v>0</v>
      </c>
      <c r="I59" s="196">
        <v>9.8699999999999992</v>
      </c>
      <c r="J59" s="196">
        <v>0</v>
      </c>
      <c r="K59" s="196">
        <v>61.9</v>
      </c>
      <c r="L59" s="196">
        <v>8.4700000000000006</v>
      </c>
      <c r="M59" s="196">
        <v>2.27</v>
      </c>
      <c r="N59" s="196">
        <v>1.84</v>
      </c>
      <c r="O59" s="196">
        <v>2.6</v>
      </c>
      <c r="P59" s="196">
        <v>0.96</v>
      </c>
      <c r="Q59" s="196">
        <v>6.14</v>
      </c>
      <c r="R59" s="196">
        <v>13.8</v>
      </c>
      <c r="S59" s="196">
        <v>7.73</v>
      </c>
      <c r="T59" s="196">
        <v>0</v>
      </c>
      <c r="U59" s="196">
        <v>1.59</v>
      </c>
      <c r="V59" s="196">
        <v>0.32</v>
      </c>
      <c r="W59" s="196">
        <v>0.71</v>
      </c>
      <c r="X59" s="196">
        <v>0.84</v>
      </c>
      <c r="Y59" s="196">
        <v>0</v>
      </c>
      <c r="Z59" s="196">
        <v>4.34</v>
      </c>
      <c r="AA59" s="196">
        <v>1.41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3.69</v>
      </c>
      <c r="AS59" s="196">
        <v>10.49</v>
      </c>
      <c r="AT59" s="196">
        <v>19.97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14.76</v>
      </c>
      <c r="D60" s="196">
        <v>0</v>
      </c>
      <c r="E60" s="196">
        <v>0</v>
      </c>
      <c r="F60" s="196">
        <v>20.13</v>
      </c>
      <c r="G60" s="196">
        <v>0</v>
      </c>
      <c r="H60" s="196">
        <v>0</v>
      </c>
      <c r="I60" s="196">
        <v>9.8699999999999992</v>
      </c>
      <c r="J60" s="196">
        <v>0</v>
      </c>
      <c r="K60" s="196">
        <v>42.61</v>
      </c>
      <c r="L60" s="196">
        <v>8.4700000000000006</v>
      </c>
      <c r="M60" s="196">
        <v>2.27</v>
      </c>
      <c r="N60" s="196">
        <v>1.84</v>
      </c>
      <c r="O60" s="196">
        <v>2.6</v>
      </c>
      <c r="P60" s="196">
        <v>0.96</v>
      </c>
      <c r="Q60" s="196">
        <v>6.14</v>
      </c>
      <c r="R60" s="196">
        <v>13.8</v>
      </c>
      <c r="S60" s="196">
        <v>7.73</v>
      </c>
      <c r="T60" s="196">
        <v>0</v>
      </c>
      <c r="U60" s="196">
        <v>1.59</v>
      </c>
      <c r="V60" s="196">
        <v>0.32</v>
      </c>
      <c r="W60" s="196">
        <v>0.71</v>
      </c>
      <c r="X60" s="196">
        <v>0.84</v>
      </c>
      <c r="Y60" s="196">
        <v>0</v>
      </c>
      <c r="Z60" s="196">
        <v>4.34</v>
      </c>
      <c r="AA60" s="196">
        <v>1.41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3.69</v>
      </c>
      <c r="AS60" s="196">
        <v>10.49</v>
      </c>
      <c r="AT60" s="196">
        <v>19.97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14.76</v>
      </c>
      <c r="D61" s="196">
        <v>0</v>
      </c>
      <c r="E61" s="196">
        <v>0</v>
      </c>
      <c r="F61" s="196">
        <v>20.13</v>
      </c>
      <c r="G61" s="196">
        <v>0</v>
      </c>
      <c r="H61" s="196">
        <v>0</v>
      </c>
      <c r="I61" s="196">
        <v>9.8699999999999992</v>
      </c>
      <c r="J61" s="196">
        <v>0</v>
      </c>
      <c r="K61" s="196">
        <v>9.0399999999999991</v>
      </c>
      <c r="L61" s="196">
        <v>8.4700000000000006</v>
      </c>
      <c r="M61" s="196">
        <v>2.27</v>
      </c>
      <c r="N61" s="196">
        <v>1.84</v>
      </c>
      <c r="O61" s="196">
        <v>2.6</v>
      </c>
      <c r="P61" s="196">
        <v>0.96</v>
      </c>
      <c r="Q61" s="196">
        <v>6.14</v>
      </c>
      <c r="R61" s="196">
        <v>13.8</v>
      </c>
      <c r="S61" s="196">
        <v>7.73</v>
      </c>
      <c r="T61" s="196">
        <v>0</v>
      </c>
      <c r="U61" s="196">
        <v>1.59</v>
      </c>
      <c r="V61" s="196">
        <v>0.32</v>
      </c>
      <c r="W61" s="196">
        <v>0.71</v>
      </c>
      <c r="X61" s="196">
        <v>0.84</v>
      </c>
      <c r="Y61" s="196">
        <v>0</v>
      </c>
      <c r="Z61" s="196">
        <v>4.34</v>
      </c>
      <c r="AA61" s="196">
        <v>1.41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3.69</v>
      </c>
      <c r="AS61" s="196">
        <v>10.49</v>
      </c>
      <c r="AT61" s="196">
        <v>19.97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14.76</v>
      </c>
      <c r="D62" s="196">
        <v>0</v>
      </c>
      <c r="E62" s="196">
        <v>0</v>
      </c>
      <c r="F62" s="196">
        <v>20.13</v>
      </c>
      <c r="G62" s="196">
        <v>0</v>
      </c>
      <c r="H62" s="196">
        <v>0</v>
      </c>
      <c r="I62" s="196">
        <v>9.8699999999999992</v>
      </c>
      <c r="J62" s="196">
        <v>0</v>
      </c>
      <c r="K62" s="196">
        <v>9.0500000000000007</v>
      </c>
      <c r="L62" s="196">
        <v>8.4700000000000006</v>
      </c>
      <c r="M62" s="196">
        <v>2.27</v>
      </c>
      <c r="N62" s="196">
        <v>1.84</v>
      </c>
      <c r="O62" s="196">
        <v>2.6</v>
      </c>
      <c r="P62" s="196">
        <v>0.96</v>
      </c>
      <c r="Q62" s="196">
        <v>6.14</v>
      </c>
      <c r="R62" s="196">
        <v>13.8</v>
      </c>
      <c r="S62" s="196">
        <v>7.73</v>
      </c>
      <c r="T62" s="196">
        <v>0</v>
      </c>
      <c r="U62" s="196">
        <v>1.59</v>
      </c>
      <c r="V62" s="196">
        <v>0.32</v>
      </c>
      <c r="W62" s="196">
        <v>0.71</v>
      </c>
      <c r="X62" s="196">
        <v>0.84</v>
      </c>
      <c r="Y62" s="196">
        <v>0</v>
      </c>
      <c r="Z62" s="196">
        <v>4.34</v>
      </c>
      <c r="AA62" s="196">
        <v>1.41</v>
      </c>
      <c r="AB62" s="196">
        <v>0</v>
      </c>
      <c r="AC62" s="196">
        <v>2.99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3.69</v>
      </c>
      <c r="AS62" s="196">
        <v>10.49</v>
      </c>
      <c r="AT62" s="196">
        <v>19.97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14.76</v>
      </c>
      <c r="D63" s="196">
        <v>0</v>
      </c>
      <c r="E63" s="196">
        <v>0</v>
      </c>
      <c r="F63" s="196">
        <v>20.13</v>
      </c>
      <c r="G63" s="196">
        <v>0</v>
      </c>
      <c r="H63" s="196">
        <v>0</v>
      </c>
      <c r="I63" s="196">
        <v>9.8699999999999992</v>
      </c>
      <c r="J63" s="196">
        <v>0</v>
      </c>
      <c r="K63" s="196">
        <v>9.0500000000000007</v>
      </c>
      <c r="L63" s="196">
        <v>5.57</v>
      </c>
      <c r="M63" s="196">
        <v>2.27</v>
      </c>
      <c r="N63" s="196">
        <v>1.84</v>
      </c>
      <c r="O63" s="196">
        <v>2.6</v>
      </c>
      <c r="P63" s="196">
        <v>0.96</v>
      </c>
      <c r="Q63" s="196">
        <v>1.18</v>
      </c>
      <c r="R63" s="196">
        <v>0.66</v>
      </c>
      <c r="S63" s="196">
        <v>2.99</v>
      </c>
      <c r="T63" s="196">
        <v>0</v>
      </c>
      <c r="U63" s="196">
        <v>1.59</v>
      </c>
      <c r="V63" s="196">
        <v>0.32</v>
      </c>
      <c r="W63" s="196">
        <v>0.71</v>
      </c>
      <c r="X63" s="196">
        <v>0.84</v>
      </c>
      <c r="Y63" s="196">
        <v>0</v>
      </c>
      <c r="Z63" s="196">
        <v>4.34</v>
      </c>
      <c r="AA63" s="196">
        <v>1.41</v>
      </c>
      <c r="AB63" s="196">
        <v>0</v>
      </c>
      <c r="AC63" s="196">
        <v>2.99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3.69</v>
      </c>
      <c r="AS63" s="196">
        <v>10.49</v>
      </c>
      <c r="AT63" s="196">
        <v>19.97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14.76</v>
      </c>
      <c r="D64" s="196">
        <v>0</v>
      </c>
      <c r="E64" s="196">
        <v>0</v>
      </c>
      <c r="F64" s="196">
        <v>20.13</v>
      </c>
      <c r="G64" s="196">
        <v>0</v>
      </c>
      <c r="H64" s="196">
        <v>0</v>
      </c>
      <c r="I64" s="196">
        <v>9.8699999999999992</v>
      </c>
      <c r="J64" s="196">
        <v>0</v>
      </c>
      <c r="K64" s="196">
        <v>9.0500000000000007</v>
      </c>
      <c r="L64" s="196">
        <v>5.57</v>
      </c>
      <c r="M64" s="196">
        <v>2.27</v>
      </c>
      <c r="N64" s="196">
        <v>1.84</v>
      </c>
      <c r="O64" s="196">
        <v>2.6</v>
      </c>
      <c r="P64" s="196">
        <v>0.96</v>
      </c>
      <c r="Q64" s="196">
        <v>0.32</v>
      </c>
      <c r="R64" s="196">
        <v>0.66</v>
      </c>
      <c r="S64" s="196">
        <v>0.64</v>
      </c>
      <c r="T64" s="196">
        <v>0</v>
      </c>
      <c r="U64" s="196">
        <v>1.59</v>
      </c>
      <c r="V64" s="196">
        <v>0.32</v>
      </c>
      <c r="W64" s="196">
        <v>0.71</v>
      </c>
      <c r="X64" s="196">
        <v>0.84</v>
      </c>
      <c r="Y64" s="196">
        <v>0</v>
      </c>
      <c r="Z64" s="196">
        <v>4.34</v>
      </c>
      <c r="AA64" s="196">
        <v>1.41</v>
      </c>
      <c r="AB64" s="196">
        <v>0</v>
      </c>
      <c r="AC64" s="196">
        <v>2.99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3.69</v>
      </c>
      <c r="AS64" s="196">
        <v>10.49</v>
      </c>
      <c r="AT64" s="196">
        <v>19.97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14.76</v>
      </c>
      <c r="D65" s="196">
        <v>0</v>
      </c>
      <c r="E65" s="196">
        <v>0</v>
      </c>
      <c r="F65" s="196">
        <v>20.13</v>
      </c>
      <c r="G65" s="196">
        <v>0</v>
      </c>
      <c r="H65" s="196">
        <v>0</v>
      </c>
      <c r="I65" s="196">
        <v>9.8699999999999992</v>
      </c>
      <c r="J65" s="196">
        <v>0</v>
      </c>
      <c r="K65" s="196">
        <v>9.0500000000000007</v>
      </c>
      <c r="L65" s="196">
        <v>5.57</v>
      </c>
      <c r="M65" s="196">
        <v>2.27</v>
      </c>
      <c r="N65" s="196">
        <v>1.84</v>
      </c>
      <c r="O65" s="196">
        <v>2.6</v>
      </c>
      <c r="P65" s="196">
        <v>0.96</v>
      </c>
      <c r="Q65" s="196">
        <v>0.32</v>
      </c>
      <c r="R65" s="196">
        <v>0.66</v>
      </c>
      <c r="S65" s="196">
        <v>0.41</v>
      </c>
      <c r="T65" s="196">
        <v>0</v>
      </c>
      <c r="U65" s="196">
        <v>1.59</v>
      </c>
      <c r="V65" s="196">
        <v>0.32</v>
      </c>
      <c r="W65" s="196">
        <v>0.71</v>
      </c>
      <c r="X65" s="196">
        <v>0.84</v>
      </c>
      <c r="Y65" s="196">
        <v>0</v>
      </c>
      <c r="Z65" s="196">
        <v>4.34</v>
      </c>
      <c r="AA65" s="196">
        <v>1.41</v>
      </c>
      <c r="AB65" s="196">
        <v>0</v>
      </c>
      <c r="AC65" s="196">
        <v>2.99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3.69</v>
      </c>
      <c r="AS65" s="196">
        <v>10.49</v>
      </c>
      <c r="AT65" s="196">
        <v>19.97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14.76</v>
      </c>
      <c r="D66" s="196">
        <v>0</v>
      </c>
      <c r="E66" s="196">
        <v>0</v>
      </c>
      <c r="F66" s="196">
        <v>20.13</v>
      </c>
      <c r="G66" s="196">
        <v>0</v>
      </c>
      <c r="H66" s="196">
        <v>0</v>
      </c>
      <c r="I66" s="196">
        <v>9.8699999999999992</v>
      </c>
      <c r="J66" s="196">
        <v>0</v>
      </c>
      <c r="K66" s="196">
        <v>9.0500000000000007</v>
      </c>
      <c r="L66" s="196">
        <v>5.57</v>
      </c>
      <c r="M66" s="196">
        <v>2.27</v>
      </c>
      <c r="N66" s="196">
        <v>1.84</v>
      </c>
      <c r="O66" s="196">
        <v>2.6</v>
      </c>
      <c r="P66" s="196">
        <v>0.96</v>
      </c>
      <c r="Q66" s="196">
        <v>0.32</v>
      </c>
      <c r="R66" s="196">
        <v>0.66</v>
      </c>
      <c r="S66" s="196">
        <v>0.41</v>
      </c>
      <c r="T66" s="196">
        <v>0</v>
      </c>
      <c r="U66" s="196">
        <v>1.59</v>
      </c>
      <c r="V66" s="196">
        <v>0.32</v>
      </c>
      <c r="W66" s="196">
        <v>0.71</v>
      </c>
      <c r="X66" s="196">
        <v>0.84</v>
      </c>
      <c r="Y66" s="196">
        <v>0</v>
      </c>
      <c r="Z66" s="196">
        <v>4.34</v>
      </c>
      <c r="AA66" s="196">
        <v>1.41</v>
      </c>
      <c r="AB66" s="196">
        <v>0</v>
      </c>
      <c r="AC66" s="196">
        <v>2.99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3.69</v>
      </c>
      <c r="AS66" s="196">
        <v>10.49</v>
      </c>
      <c r="AT66" s="196">
        <v>19.97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14.76</v>
      </c>
      <c r="D67" s="196">
        <v>0</v>
      </c>
      <c r="E67" s="196">
        <v>0</v>
      </c>
      <c r="F67" s="196">
        <v>20.13</v>
      </c>
      <c r="G67" s="196">
        <v>0</v>
      </c>
      <c r="H67" s="196">
        <v>0</v>
      </c>
      <c r="I67" s="196">
        <v>9.8699999999999992</v>
      </c>
      <c r="J67" s="196">
        <v>0</v>
      </c>
      <c r="K67" s="196">
        <v>9.0500000000000007</v>
      </c>
      <c r="L67" s="196">
        <v>5.57</v>
      </c>
      <c r="M67" s="196">
        <v>2.27</v>
      </c>
      <c r="N67" s="196">
        <v>1.84</v>
      </c>
      <c r="O67" s="196">
        <v>2.6</v>
      </c>
      <c r="P67" s="196">
        <v>0.96</v>
      </c>
      <c r="Q67" s="196">
        <v>0.32</v>
      </c>
      <c r="R67" s="196">
        <v>0.66</v>
      </c>
      <c r="S67" s="196">
        <v>0.41</v>
      </c>
      <c r="T67" s="196">
        <v>0</v>
      </c>
      <c r="U67" s="196">
        <v>1.59</v>
      </c>
      <c r="V67" s="196">
        <v>0.32</v>
      </c>
      <c r="W67" s="196">
        <v>0.71</v>
      </c>
      <c r="X67" s="196">
        <v>0.84</v>
      </c>
      <c r="Y67" s="196">
        <v>0</v>
      </c>
      <c r="Z67" s="196">
        <v>4.34</v>
      </c>
      <c r="AA67" s="196">
        <v>1.41</v>
      </c>
      <c r="AB67" s="196">
        <v>0</v>
      </c>
      <c r="AC67" s="196">
        <v>2.99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3.69</v>
      </c>
      <c r="AS67" s="196">
        <v>10.49</v>
      </c>
      <c r="AT67" s="196">
        <v>19.97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14.76</v>
      </c>
      <c r="D68" s="196">
        <v>0</v>
      </c>
      <c r="E68" s="196">
        <v>0</v>
      </c>
      <c r="F68" s="196">
        <v>20.13</v>
      </c>
      <c r="G68" s="196">
        <v>0</v>
      </c>
      <c r="H68" s="196">
        <v>0</v>
      </c>
      <c r="I68" s="196">
        <v>9.8699999999999992</v>
      </c>
      <c r="J68" s="196">
        <v>0</v>
      </c>
      <c r="K68" s="196">
        <v>9.0500000000000007</v>
      </c>
      <c r="L68" s="196">
        <v>5.57</v>
      </c>
      <c r="M68" s="196">
        <v>2.27</v>
      </c>
      <c r="N68" s="196">
        <v>1.84</v>
      </c>
      <c r="O68" s="196">
        <v>2.6</v>
      </c>
      <c r="P68" s="196">
        <v>0.96</v>
      </c>
      <c r="Q68" s="196">
        <v>0.32</v>
      </c>
      <c r="R68" s="196">
        <v>0.66</v>
      </c>
      <c r="S68" s="196">
        <v>0.41</v>
      </c>
      <c r="T68" s="196">
        <v>0</v>
      </c>
      <c r="U68" s="196">
        <v>1.59</v>
      </c>
      <c r="V68" s="196">
        <v>0.32</v>
      </c>
      <c r="W68" s="196">
        <v>0.71</v>
      </c>
      <c r="X68" s="196">
        <v>0.84</v>
      </c>
      <c r="Y68" s="196">
        <v>0</v>
      </c>
      <c r="Z68" s="196">
        <v>4.34</v>
      </c>
      <c r="AA68" s="196">
        <v>1.41</v>
      </c>
      <c r="AB68" s="196">
        <v>0</v>
      </c>
      <c r="AC68" s="196">
        <v>2.99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3.69</v>
      </c>
      <c r="AS68" s="196">
        <v>10.49</v>
      </c>
      <c r="AT68" s="196">
        <v>19.97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14.76</v>
      </c>
      <c r="D69" s="196">
        <v>0</v>
      </c>
      <c r="E69" s="196">
        <v>0</v>
      </c>
      <c r="F69" s="196">
        <v>20.13</v>
      </c>
      <c r="G69" s="196">
        <v>0</v>
      </c>
      <c r="H69" s="196">
        <v>0</v>
      </c>
      <c r="I69" s="196">
        <v>9.8699999999999992</v>
      </c>
      <c r="J69" s="196">
        <v>0</v>
      </c>
      <c r="K69" s="196">
        <v>9.0500000000000007</v>
      </c>
      <c r="L69" s="196">
        <v>5.57</v>
      </c>
      <c r="M69" s="196">
        <v>2.27</v>
      </c>
      <c r="N69" s="196">
        <v>1.84</v>
      </c>
      <c r="O69" s="196">
        <v>2.6</v>
      </c>
      <c r="P69" s="196">
        <v>0.96</v>
      </c>
      <c r="Q69" s="196">
        <v>0.32</v>
      </c>
      <c r="R69" s="196">
        <v>0.66</v>
      </c>
      <c r="S69" s="196">
        <v>0.41</v>
      </c>
      <c r="T69" s="196">
        <v>0</v>
      </c>
      <c r="U69" s="196">
        <v>1.59</v>
      </c>
      <c r="V69" s="196">
        <v>0.32</v>
      </c>
      <c r="W69" s="196">
        <v>0.71</v>
      </c>
      <c r="X69" s="196">
        <v>0.84</v>
      </c>
      <c r="Y69" s="196">
        <v>0</v>
      </c>
      <c r="Z69" s="196">
        <v>4.34</v>
      </c>
      <c r="AA69" s="196">
        <v>1.41</v>
      </c>
      <c r="AB69" s="196">
        <v>0</v>
      </c>
      <c r="AC69" s="196">
        <v>2.99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3.69</v>
      </c>
      <c r="AS69" s="196">
        <v>10.49</v>
      </c>
      <c r="AT69" s="196">
        <v>19.97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14.76</v>
      </c>
      <c r="D70" s="196">
        <v>0</v>
      </c>
      <c r="E70" s="196">
        <v>0</v>
      </c>
      <c r="F70" s="196">
        <v>20.13</v>
      </c>
      <c r="G70" s="196">
        <v>0</v>
      </c>
      <c r="H70" s="196">
        <v>0</v>
      </c>
      <c r="I70" s="196">
        <v>9.8699999999999992</v>
      </c>
      <c r="J70" s="196">
        <v>0</v>
      </c>
      <c r="K70" s="196">
        <v>9.0500000000000007</v>
      </c>
      <c r="L70" s="196">
        <v>5.57</v>
      </c>
      <c r="M70" s="196">
        <v>2.27</v>
      </c>
      <c r="N70" s="196">
        <v>1.84</v>
      </c>
      <c r="O70" s="196">
        <v>2.6</v>
      </c>
      <c r="P70" s="196">
        <v>0.96</v>
      </c>
      <c r="Q70" s="196">
        <v>0.32</v>
      </c>
      <c r="R70" s="196">
        <v>0.66</v>
      </c>
      <c r="S70" s="196">
        <v>0.41</v>
      </c>
      <c r="T70" s="196">
        <v>0</v>
      </c>
      <c r="U70" s="196">
        <v>1.59</v>
      </c>
      <c r="V70" s="196">
        <v>0.32</v>
      </c>
      <c r="W70" s="196">
        <v>0.71</v>
      </c>
      <c r="X70" s="196">
        <v>0.84</v>
      </c>
      <c r="Y70" s="196">
        <v>0</v>
      </c>
      <c r="Z70" s="196">
        <v>4.34</v>
      </c>
      <c r="AA70" s="196">
        <v>1.41</v>
      </c>
      <c r="AB70" s="196">
        <v>0</v>
      </c>
      <c r="AC70" s="196">
        <v>2.99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3.69</v>
      </c>
      <c r="AS70" s="196">
        <v>10.49</v>
      </c>
      <c r="AT70" s="196">
        <v>19.97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14.76</v>
      </c>
      <c r="D71" s="196">
        <v>0</v>
      </c>
      <c r="E71" s="196">
        <v>0</v>
      </c>
      <c r="F71" s="196">
        <v>20.13</v>
      </c>
      <c r="G71" s="196">
        <v>0</v>
      </c>
      <c r="H71" s="196">
        <v>0</v>
      </c>
      <c r="I71" s="196">
        <v>9.8699999999999992</v>
      </c>
      <c r="J71" s="196">
        <v>0</v>
      </c>
      <c r="K71" s="196">
        <v>9.0500000000000007</v>
      </c>
      <c r="L71" s="196">
        <v>-34.6</v>
      </c>
      <c r="M71" s="196">
        <v>2.27</v>
      </c>
      <c r="N71" s="196">
        <v>1.84</v>
      </c>
      <c r="O71" s="196">
        <v>2.6</v>
      </c>
      <c r="P71" s="196">
        <v>0.96</v>
      </c>
      <c r="Q71" s="196">
        <v>-14.15</v>
      </c>
      <c r="R71" s="196">
        <v>0.66</v>
      </c>
      <c r="S71" s="196">
        <v>-5.69</v>
      </c>
      <c r="T71" s="196">
        <v>0</v>
      </c>
      <c r="U71" s="196">
        <v>1.59</v>
      </c>
      <c r="V71" s="196">
        <v>0.32</v>
      </c>
      <c r="W71" s="196">
        <v>0.71</v>
      </c>
      <c r="X71" s="196">
        <v>0.84</v>
      </c>
      <c r="Y71" s="196">
        <v>0</v>
      </c>
      <c r="Z71" s="196">
        <v>4.34</v>
      </c>
      <c r="AA71" s="196">
        <v>1.41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3.69</v>
      </c>
      <c r="AS71" s="196">
        <v>10.49</v>
      </c>
      <c r="AT71" s="196">
        <v>19.97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14.76</v>
      </c>
      <c r="D72" s="196">
        <v>0</v>
      </c>
      <c r="E72" s="196">
        <v>0</v>
      </c>
      <c r="F72" s="196">
        <v>20.13</v>
      </c>
      <c r="G72" s="196">
        <v>0</v>
      </c>
      <c r="H72" s="196">
        <v>0</v>
      </c>
      <c r="I72" s="196">
        <v>9.8699999999999992</v>
      </c>
      <c r="J72" s="196">
        <v>0</v>
      </c>
      <c r="K72" s="196">
        <v>9.0500000000000007</v>
      </c>
      <c r="L72" s="196">
        <v>-34.6</v>
      </c>
      <c r="M72" s="196">
        <v>2.27</v>
      </c>
      <c r="N72" s="196">
        <v>1.84</v>
      </c>
      <c r="O72" s="196">
        <v>2.6</v>
      </c>
      <c r="P72" s="196">
        <v>0.96</v>
      </c>
      <c r="Q72" s="196">
        <v>-19.68</v>
      </c>
      <c r="R72" s="196">
        <v>0.66</v>
      </c>
      <c r="S72" s="196">
        <v>-19.59</v>
      </c>
      <c r="T72" s="196">
        <v>0</v>
      </c>
      <c r="U72" s="196">
        <v>1.59</v>
      </c>
      <c r="V72" s="196">
        <v>0.32</v>
      </c>
      <c r="W72" s="196">
        <v>0.71</v>
      </c>
      <c r="X72" s="196">
        <v>0.84</v>
      </c>
      <c r="Y72" s="196">
        <v>0</v>
      </c>
      <c r="Z72" s="196">
        <v>4.34</v>
      </c>
      <c r="AA72" s="196">
        <v>1.41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3.69</v>
      </c>
      <c r="AS72" s="196">
        <v>10.49</v>
      </c>
      <c r="AT72" s="196">
        <v>19.97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14.76</v>
      </c>
      <c r="D73" s="196">
        <v>0</v>
      </c>
      <c r="E73" s="196">
        <v>0</v>
      </c>
      <c r="F73" s="196">
        <v>20.13</v>
      </c>
      <c r="G73" s="196">
        <v>0</v>
      </c>
      <c r="H73" s="196">
        <v>0</v>
      </c>
      <c r="I73" s="196">
        <v>9.8699999999999992</v>
      </c>
      <c r="J73" s="196">
        <v>0</v>
      </c>
      <c r="K73" s="196">
        <v>9.0500000000000007</v>
      </c>
      <c r="L73" s="196">
        <v>-69.11</v>
      </c>
      <c r="M73" s="196">
        <v>2.27</v>
      </c>
      <c r="N73" s="196">
        <v>1.84</v>
      </c>
      <c r="O73" s="196">
        <v>2.6</v>
      </c>
      <c r="P73" s="196">
        <v>0.96</v>
      </c>
      <c r="Q73" s="196">
        <v>-29.68</v>
      </c>
      <c r="R73" s="196">
        <v>0.66</v>
      </c>
      <c r="S73" s="196">
        <v>-29.59</v>
      </c>
      <c r="T73" s="196">
        <v>0</v>
      </c>
      <c r="U73" s="196">
        <v>1.59</v>
      </c>
      <c r="V73" s="196">
        <v>0.32</v>
      </c>
      <c r="W73" s="196">
        <v>0.71</v>
      </c>
      <c r="X73" s="196">
        <v>0.84</v>
      </c>
      <c r="Y73" s="196">
        <v>0</v>
      </c>
      <c r="Z73" s="196">
        <v>4.34</v>
      </c>
      <c r="AA73" s="196">
        <v>1.41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3.69</v>
      </c>
      <c r="AS73" s="196">
        <v>10.49</v>
      </c>
      <c r="AT73" s="196">
        <v>19.97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14.76</v>
      </c>
      <c r="D74" s="196">
        <v>0</v>
      </c>
      <c r="E74" s="196">
        <v>0</v>
      </c>
      <c r="F74" s="196">
        <v>20.13</v>
      </c>
      <c r="G74" s="196">
        <v>0</v>
      </c>
      <c r="H74" s="196">
        <v>0</v>
      </c>
      <c r="I74" s="196">
        <v>9.8699999999999992</v>
      </c>
      <c r="J74" s="196">
        <v>0</v>
      </c>
      <c r="K74" s="196">
        <v>9.0500000000000007</v>
      </c>
      <c r="L74" s="196">
        <v>-127.68</v>
      </c>
      <c r="M74" s="196">
        <v>2.27</v>
      </c>
      <c r="N74" s="196">
        <v>1.84</v>
      </c>
      <c r="O74" s="196">
        <v>2.6</v>
      </c>
      <c r="P74" s="196">
        <v>0.96</v>
      </c>
      <c r="Q74" s="196">
        <v>-29.68</v>
      </c>
      <c r="R74" s="196">
        <v>0.66</v>
      </c>
      <c r="S74" s="196">
        <v>-29.59</v>
      </c>
      <c r="T74" s="196">
        <v>0</v>
      </c>
      <c r="U74" s="196">
        <v>1.59</v>
      </c>
      <c r="V74" s="196">
        <v>0.32</v>
      </c>
      <c r="W74" s="196">
        <v>0.71</v>
      </c>
      <c r="X74" s="196">
        <v>0.84</v>
      </c>
      <c r="Y74" s="196">
        <v>0</v>
      </c>
      <c r="Z74" s="196">
        <v>4.34</v>
      </c>
      <c r="AA74" s="196">
        <v>1.41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3.69</v>
      </c>
      <c r="AS74" s="196">
        <v>10.49</v>
      </c>
      <c r="AT74" s="196">
        <v>19.97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14.76</v>
      </c>
      <c r="D75" s="196">
        <v>0</v>
      </c>
      <c r="E75" s="196">
        <v>0</v>
      </c>
      <c r="F75" s="196">
        <v>20.13</v>
      </c>
      <c r="G75" s="196">
        <v>0</v>
      </c>
      <c r="H75" s="196">
        <v>0</v>
      </c>
      <c r="I75" s="196">
        <v>9.8699999999999992</v>
      </c>
      <c r="J75" s="196">
        <v>0</v>
      </c>
      <c r="K75" s="196">
        <v>9.0500000000000007</v>
      </c>
      <c r="L75" s="196">
        <v>-94.58</v>
      </c>
      <c r="M75" s="196">
        <v>2.27</v>
      </c>
      <c r="N75" s="196">
        <v>1.84</v>
      </c>
      <c r="O75" s="196">
        <v>2.6</v>
      </c>
      <c r="P75" s="196">
        <v>0.96</v>
      </c>
      <c r="Q75" s="196">
        <v>-26.04</v>
      </c>
      <c r="R75" s="196">
        <v>0.66</v>
      </c>
      <c r="S75" s="196">
        <v>-29.59</v>
      </c>
      <c r="T75" s="196">
        <v>0</v>
      </c>
      <c r="U75" s="196">
        <v>1.59</v>
      </c>
      <c r="V75" s="196">
        <v>0.32</v>
      </c>
      <c r="W75" s="196">
        <v>0.71</v>
      </c>
      <c r="X75" s="196">
        <v>0.84</v>
      </c>
      <c r="Y75" s="196">
        <v>0</v>
      </c>
      <c r="Z75" s="196">
        <v>4.34</v>
      </c>
      <c r="AA75" s="196">
        <v>1.41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3.69</v>
      </c>
      <c r="AS75" s="196">
        <v>10.49</v>
      </c>
      <c r="AT75" s="196">
        <v>19.97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14.76</v>
      </c>
      <c r="D76" s="196">
        <v>0</v>
      </c>
      <c r="E76" s="196">
        <v>0</v>
      </c>
      <c r="F76" s="196">
        <v>20.13</v>
      </c>
      <c r="G76" s="196">
        <v>0</v>
      </c>
      <c r="H76" s="196">
        <v>0</v>
      </c>
      <c r="I76" s="196">
        <v>9.8699999999999992</v>
      </c>
      <c r="J76" s="196">
        <v>0</v>
      </c>
      <c r="K76" s="196">
        <v>9.0500000000000007</v>
      </c>
      <c r="L76" s="196">
        <v>-31.23</v>
      </c>
      <c r="M76" s="196">
        <v>2.27</v>
      </c>
      <c r="N76" s="196">
        <v>1.84</v>
      </c>
      <c r="O76" s="196">
        <v>2.6</v>
      </c>
      <c r="P76" s="196">
        <v>0.96</v>
      </c>
      <c r="Q76" s="196">
        <v>-29.68</v>
      </c>
      <c r="R76" s="196">
        <v>0.66</v>
      </c>
      <c r="S76" s="196">
        <v>-29.59</v>
      </c>
      <c r="T76" s="196">
        <v>0</v>
      </c>
      <c r="U76" s="196">
        <v>1.59</v>
      </c>
      <c r="V76" s="196">
        <v>0.32</v>
      </c>
      <c r="W76" s="196">
        <v>0.71</v>
      </c>
      <c r="X76" s="196">
        <v>0.84</v>
      </c>
      <c r="Y76" s="196">
        <v>0</v>
      </c>
      <c r="Z76" s="196">
        <v>4.34</v>
      </c>
      <c r="AA76" s="196">
        <v>1.41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3.69</v>
      </c>
      <c r="AS76" s="196">
        <v>10.49</v>
      </c>
      <c r="AT76" s="196">
        <v>19.97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14.76</v>
      </c>
      <c r="D77" s="196">
        <v>0</v>
      </c>
      <c r="E77" s="196">
        <v>0</v>
      </c>
      <c r="F77" s="196">
        <v>20.13</v>
      </c>
      <c r="G77" s="196">
        <v>0</v>
      </c>
      <c r="H77" s="196">
        <v>0</v>
      </c>
      <c r="I77" s="196">
        <v>9.8699999999999992</v>
      </c>
      <c r="J77" s="196">
        <v>0</v>
      </c>
      <c r="K77" s="196">
        <v>9.0500000000000007</v>
      </c>
      <c r="L77" s="196">
        <v>5.57</v>
      </c>
      <c r="M77" s="196">
        <v>2.27</v>
      </c>
      <c r="N77" s="196">
        <v>1.84</v>
      </c>
      <c r="O77" s="196">
        <v>2.6</v>
      </c>
      <c r="P77" s="196">
        <v>0.96</v>
      </c>
      <c r="Q77" s="196">
        <v>-18.23</v>
      </c>
      <c r="R77" s="196">
        <v>0.66</v>
      </c>
      <c r="S77" s="196">
        <v>-22.2</v>
      </c>
      <c r="T77" s="196">
        <v>0</v>
      </c>
      <c r="U77" s="196">
        <v>1.59</v>
      </c>
      <c r="V77" s="196">
        <v>0.32</v>
      </c>
      <c r="W77" s="196">
        <v>0.71</v>
      </c>
      <c r="X77" s="196">
        <v>0.84</v>
      </c>
      <c r="Y77" s="196">
        <v>0</v>
      </c>
      <c r="Z77" s="196">
        <v>4.34</v>
      </c>
      <c r="AA77" s="196">
        <v>1.41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3.69</v>
      </c>
      <c r="AS77" s="196">
        <v>10.49</v>
      </c>
      <c r="AT77" s="196">
        <v>19.97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14.76</v>
      </c>
      <c r="D78" s="196">
        <v>0</v>
      </c>
      <c r="E78" s="196">
        <v>0</v>
      </c>
      <c r="F78" s="196">
        <v>20.32</v>
      </c>
      <c r="G78" s="196">
        <v>0</v>
      </c>
      <c r="H78" s="196">
        <v>0</v>
      </c>
      <c r="I78" s="196">
        <v>9.8699999999999992</v>
      </c>
      <c r="J78" s="196">
        <v>0</v>
      </c>
      <c r="K78" s="196">
        <v>9.0500000000000007</v>
      </c>
      <c r="L78" s="196">
        <v>5.57</v>
      </c>
      <c r="M78" s="196">
        <v>2.27</v>
      </c>
      <c r="N78" s="196">
        <v>1.84</v>
      </c>
      <c r="O78" s="196">
        <v>2.6</v>
      </c>
      <c r="P78" s="196">
        <v>0.96</v>
      </c>
      <c r="Q78" s="196">
        <v>-19.68</v>
      </c>
      <c r="R78" s="196">
        <v>0.66</v>
      </c>
      <c r="S78" s="196">
        <v>-19.59</v>
      </c>
      <c r="T78" s="196">
        <v>0</v>
      </c>
      <c r="U78" s="196">
        <v>1.59</v>
      </c>
      <c r="V78" s="196">
        <v>0.32</v>
      </c>
      <c r="W78" s="196">
        <v>0.71</v>
      </c>
      <c r="X78" s="196">
        <v>0.84</v>
      </c>
      <c r="Y78" s="196">
        <v>0</v>
      </c>
      <c r="Z78" s="196">
        <v>4.34</v>
      </c>
      <c r="AA78" s="196">
        <v>1.41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3.69</v>
      </c>
      <c r="AS78" s="196">
        <v>10.49</v>
      </c>
      <c r="AT78" s="196">
        <v>19.97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14.76</v>
      </c>
      <c r="D79" s="196">
        <v>0</v>
      </c>
      <c r="E79" s="196">
        <v>0</v>
      </c>
      <c r="F79" s="196">
        <v>20.32</v>
      </c>
      <c r="G79" s="196">
        <v>0</v>
      </c>
      <c r="H79" s="196">
        <v>0</v>
      </c>
      <c r="I79" s="196">
        <v>9.8699999999999992</v>
      </c>
      <c r="J79" s="196">
        <v>0</v>
      </c>
      <c r="K79" s="196">
        <v>9.0500000000000007</v>
      </c>
      <c r="L79" s="196">
        <v>5.57</v>
      </c>
      <c r="M79" s="196">
        <v>2.27</v>
      </c>
      <c r="N79" s="196">
        <v>1.84</v>
      </c>
      <c r="O79" s="196">
        <v>2.6</v>
      </c>
      <c r="P79" s="196">
        <v>0.96</v>
      </c>
      <c r="Q79" s="196">
        <v>-5.95</v>
      </c>
      <c r="R79" s="196">
        <v>0.66</v>
      </c>
      <c r="S79" s="196">
        <v>-3.26</v>
      </c>
      <c r="T79" s="196">
        <v>0</v>
      </c>
      <c r="U79" s="196">
        <v>1.59</v>
      </c>
      <c r="V79" s="196">
        <v>0.32</v>
      </c>
      <c r="W79" s="196">
        <v>0.71</v>
      </c>
      <c r="X79" s="196">
        <v>2.68</v>
      </c>
      <c r="Y79" s="196">
        <v>0</v>
      </c>
      <c r="Z79" s="196">
        <v>4.34</v>
      </c>
      <c r="AA79" s="196">
        <v>1.41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-20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3.69</v>
      </c>
      <c r="AS79" s="196">
        <v>10.49</v>
      </c>
      <c r="AT79" s="196">
        <v>19.97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14.76</v>
      </c>
      <c r="D80" s="196">
        <v>0</v>
      </c>
      <c r="E80" s="196">
        <v>0</v>
      </c>
      <c r="F80" s="196">
        <v>20.32</v>
      </c>
      <c r="G80" s="196">
        <v>0</v>
      </c>
      <c r="H80" s="196">
        <v>0</v>
      </c>
      <c r="I80" s="196">
        <v>9.8699999999999992</v>
      </c>
      <c r="J80" s="196">
        <v>0</v>
      </c>
      <c r="K80" s="196">
        <v>9.0500000000000007</v>
      </c>
      <c r="L80" s="196">
        <v>5.57</v>
      </c>
      <c r="M80" s="196">
        <v>2.27</v>
      </c>
      <c r="N80" s="196">
        <v>1.84</v>
      </c>
      <c r="O80" s="196">
        <v>2.6</v>
      </c>
      <c r="P80" s="196">
        <v>0.96</v>
      </c>
      <c r="Q80" s="196">
        <v>0.32</v>
      </c>
      <c r="R80" s="196">
        <v>0.66</v>
      </c>
      <c r="S80" s="196">
        <v>-0.28999999999999998</v>
      </c>
      <c r="T80" s="196">
        <v>0</v>
      </c>
      <c r="U80" s="196">
        <v>1.59</v>
      </c>
      <c r="V80" s="196">
        <v>0.32</v>
      </c>
      <c r="W80" s="196">
        <v>0.71</v>
      </c>
      <c r="X80" s="196">
        <v>2.68</v>
      </c>
      <c r="Y80" s="196">
        <v>0</v>
      </c>
      <c r="Z80" s="196">
        <v>4.34</v>
      </c>
      <c r="AA80" s="196">
        <v>1.41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-50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3.69</v>
      </c>
      <c r="AS80" s="196">
        <v>10.49</v>
      </c>
      <c r="AT80" s="196">
        <v>19.97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14.76</v>
      </c>
      <c r="D81" s="196">
        <v>0</v>
      </c>
      <c r="E81" s="196">
        <v>0</v>
      </c>
      <c r="F81" s="196">
        <v>20.32</v>
      </c>
      <c r="G81" s="196">
        <v>0</v>
      </c>
      <c r="H81" s="196">
        <v>0</v>
      </c>
      <c r="I81" s="196">
        <v>9.8699999999999992</v>
      </c>
      <c r="J81" s="196">
        <v>0</v>
      </c>
      <c r="K81" s="196">
        <v>9.0500000000000007</v>
      </c>
      <c r="L81" s="196">
        <v>5.57</v>
      </c>
      <c r="M81" s="196">
        <v>2.27</v>
      </c>
      <c r="N81" s="196">
        <v>1.84</v>
      </c>
      <c r="O81" s="196">
        <v>2.6</v>
      </c>
      <c r="P81" s="196">
        <v>0.96</v>
      </c>
      <c r="Q81" s="196">
        <v>0.32</v>
      </c>
      <c r="R81" s="196">
        <v>0.66</v>
      </c>
      <c r="S81" s="196">
        <v>0.41</v>
      </c>
      <c r="T81" s="196">
        <v>0</v>
      </c>
      <c r="U81" s="196">
        <v>1.59</v>
      </c>
      <c r="V81" s="196">
        <v>0.32</v>
      </c>
      <c r="W81" s="196">
        <v>0.71</v>
      </c>
      <c r="X81" s="196">
        <v>2.68</v>
      </c>
      <c r="Y81" s="196">
        <v>0</v>
      </c>
      <c r="Z81" s="196">
        <v>4.34</v>
      </c>
      <c r="AA81" s="196">
        <v>1.41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-50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3.69</v>
      </c>
      <c r="AS81" s="196">
        <v>10.49</v>
      </c>
      <c r="AT81" s="196">
        <v>19.97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14.76</v>
      </c>
      <c r="D82" s="196">
        <v>0</v>
      </c>
      <c r="E82" s="196">
        <v>0</v>
      </c>
      <c r="F82" s="196">
        <v>20.32</v>
      </c>
      <c r="G82" s="196">
        <v>0</v>
      </c>
      <c r="H82" s="196">
        <v>0</v>
      </c>
      <c r="I82" s="196">
        <v>9.8699999999999992</v>
      </c>
      <c r="J82" s="196">
        <v>0</v>
      </c>
      <c r="K82" s="196">
        <v>9.0500000000000007</v>
      </c>
      <c r="L82" s="196">
        <v>5.57</v>
      </c>
      <c r="M82" s="196">
        <v>2.27</v>
      </c>
      <c r="N82" s="196">
        <v>1.84</v>
      </c>
      <c r="O82" s="196">
        <v>2.6</v>
      </c>
      <c r="P82" s="196">
        <v>0.96</v>
      </c>
      <c r="Q82" s="196">
        <v>0.32</v>
      </c>
      <c r="R82" s="196">
        <v>0.66</v>
      </c>
      <c r="S82" s="196">
        <v>0.41</v>
      </c>
      <c r="T82" s="196">
        <v>0</v>
      </c>
      <c r="U82" s="196">
        <v>1.59</v>
      </c>
      <c r="V82" s="196">
        <v>0.32</v>
      </c>
      <c r="W82" s="196">
        <v>0.71</v>
      </c>
      <c r="X82" s="196">
        <v>2.68</v>
      </c>
      <c r="Y82" s="196">
        <v>0</v>
      </c>
      <c r="Z82" s="196">
        <v>4.34</v>
      </c>
      <c r="AA82" s="196">
        <v>1.41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-50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3.69</v>
      </c>
      <c r="AS82" s="196">
        <v>10.49</v>
      </c>
      <c r="AT82" s="196">
        <v>19.97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14.99</v>
      </c>
      <c r="D83" s="196">
        <v>0</v>
      </c>
      <c r="E83" s="196">
        <v>0</v>
      </c>
      <c r="F83" s="196">
        <v>20.32</v>
      </c>
      <c r="G83" s="196">
        <v>0</v>
      </c>
      <c r="H83" s="196">
        <v>0</v>
      </c>
      <c r="I83" s="196">
        <v>9.8699999999999992</v>
      </c>
      <c r="J83" s="196">
        <v>0</v>
      </c>
      <c r="K83" s="196">
        <v>0</v>
      </c>
      <c r="L83" s="196">
        <v>5.57</v>
      </c>
      <c r="M83" s="196">
        <v>2.27</v>
      </c>
      <c r="N83" s="196">
        <v>1.84</v>
      </c>
      <c r="O83" s="196">
        <v>2.6</v>
      </c>
      <c r="P83" s="196">
        <v>0.96</v>
      </c>
      <c r="Q83" s="196">
        <v>0.32</v>
      </c>
      <c r="R83" s="196">
        <v>0.66</v>
      </c>
      <c r="S83" s="196">
        <v>0.41</v>
      </c>
      <c r="T83" s="196">
        <v>0</v>
      </c>
      <c r="U83" s="196">
        <v>1.59</v>
      </c>
      <c r="V83" s="196">
        <v>0.32</v>
      </c>
      <c r="W83" s="196">
        <v>0.71</v>
      </c>
      <c r="X83" s="196">
        <v>0.93</v>
      </c>
      <c r="Y83" s="196">
        <v>0</v>
      </c>
      <c r="Z83" s="196">
        <v>4.34</v>
      </c>
      <c r="AA83" s="196">
        <v>1.41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3.69</v>
      </c>
      <c r="AS83" s="196">
        <v>10.49</v>
      </c>
      <c r="AT83" s="196">
        <v>19.97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14.99</v>
      </c>
      <c r="D84" s="196">
        <v>0</v>
      </c>
      <c r="E84" s="196">
        <v>0</v>
      </c>
      <c r="F84" s="196">
        <v>20.32</v>
      </c>
      <c r="G84" s="196">
        <v>0</v>
      </c>
      <c r="H84" s="196">
        <v>0</v>
      </c>
      <c r="I84" s="196">
        <v>9.8699999999999992</v>
      </c>
      <c r="J84" s="196">
        <v>0</v>
      </c>
      <c r="K84" s="196">
        <v>9.0399999999999991</v>
      </c>
      <c r="L84" s="196">
        <v>5.57</v>
      </c>
      <c r="M84" s="196">
        <v>2.27</v>
      </c>
      <c r="N84" s="196">
        <v>1.84</v>
      </c>
      <c r="O84" s="196">
        <v>2.6</v>
      </c>
      <c r="P84" s="196">
        <v>0.96</v>
      </c>
      <c r="Q84" s="196">
        <v>0.32</v>
      </c>
      <c r="R84" s="196">
        <v>0.66</v>
      </c>
      <c r="S84" s="196">
        <v>0.41</v>
      </c>
      <c r="T84" s="196">
        <v>0</v>
      </c>
      <c r="U84" s="196">
        <v>1.59</v>
      </c>
      <c r="V84" s="196">
        <v>0.32</v>
      </c>
      <c r="W84" s="196">
        <v>0.71</v>
      </c>
      <c r="X84" s="196">
        <v>0.93</v>
      </c>
      <c r="Y84" s="196">
        <v>0</v>
      </c>
      <c r="Z84" s="196">
        <v>4.34</v>
      </c>
      <c r="AA84" s="196">
        <v>1.41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20.18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3.69</v>
      </c>
      <c r="AS84" s="196">
        <v>10.49</v>
      </c>
      <c r="AT84" s="196">
        <v>19.97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14.99</v>
      </c>
      <c r="D85" s="196">
        <v>0</v>
      </c>
      <c r="E85" s="196">
        <v>0</v>
      </c>
      <c r="F85" s="196">
        <v>20.32</v>
      </c>
      <c r="G85" s="196">
        <v>0</v>
      </c>
      <c r="H85" s="196">
        <v>0</v>
      </c>
      <c r="I85" s="196">
        <v>9.8699999999999992</v>
      </c>
      <c r="J85" s="196">
        <v>0</v>
      </c>
      <c r="K85" s="196">
        <v>13.67</v>
      </c>
      <c r="L85" s="196">
        <v>8.4700000000000006</v>
      </c>
      <c r="M85" s="196">
        <v>2.27</v>
      </c>
      <c r="N85" s="196">
        <v>1.84</v>
      </c>
      <c r="O85" s="196">
        <v>2.6</v>
      </c>
      <c r="P85" s="196">
        <v>0.96</v>
      </c>
      <c r="Q85" s="196">
        <v>6.14</v>
      </c>
      <c r="R85" s="196">
        <v>10.45</v>
      </c>
      <c r="S85" s="196">
        <v>6.77</v>
      </c>
      <c r="T85" s="196">
        <v>0</v>
      </c>
      <c r="U85" s="196">
        <v>1.59</v>
      </c>
      <c r="V85" s="196">
        <v>0.32</v>
      </c>
      <c r="W85" s="196">
        <v>0.71</v>
      </c>
      <c r="X85" s="196">
        <v>0.93</v>
      </c>
      <c r="Y85" s="196">
        <v>0</v>
      </c>
      <c r="Z85" s="196">
        <v>4.34</v>
      </c>
      <c r="AA85" s="196">
        <v>1.41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20.18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3.69</v>
      </c>
      <c r="AS85" s="196">
        <v>10.49</v>
      </c>
      <c r="AT85" s="196">
        <v>19.97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14.99</v>
      </c>
      <c r="D86" s="196">
        <v>0</v>
      </c>
      <c r="E86" s="196">
        <v>0</v>
      </c>
      <c r="F86" s="196">
        <v>20.32</v>
      </c>
      <c r="G86" s="196">
        <v>0</v>
      </c>
      <c r="H86" s="196">
        <v>0</v>
      </c>
      <c r="I86" s="196">
        <v>9.8699999999999992</v>
      </c>
      <c r="J86" s="196">
        <v>0</v>
      </c>
      <c r="K86" s="196">
        <v>13.67</v>
      </c>
      <c r="L86" s="196">
        <v>8.4700000000000006</v>
      </c>
      <c r="M86" s="196">
        <v>2.27</v>
      </c>
      <c r="N86" s="196">
        <v>1.84</v>
      </c>
      <c r="O86" s="196">
        <v>2.6</v>
      </c>
      <c r="P86" s="196">
        <v>0.96</v>
      </c>
      <c r="Q86" s="196">
        <v>6.14</v>
      </c>
      <c r="R86" s="196">
        <v>11.87</v>
      </c>
      <c r="S86" s="196">
        <v>6.77</v>
      </c>
      <c r="T86" s="196">
        <v>0</v>
      </c>
      <c r="U86" s="196">
        <v>1.59</v>
      </c>
      <c r="V86" s="196">
        <v>0.32</v>
      </c>
      <c r="W86" s="196">
        <v>0.71</v>
      </c>
      <c r="X86" s="196">
        <v>0.93</v>
      </c>
      <c r="Y86" s="196">
        <v>0</v>
      </c>
      <c r="Z86" s="196">
        <v>4.34</v>
      </c>
      <c r="AA86" s="196">
        <v>1.41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20.18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3.69</v>
      </c>
      <c r="AS86" s="196">
        <v>10.49</v>
      </c>
      <c r="AT86" s="196">
        <v>19.97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14.99</v>
      </c>
      <c r="D87" s="196">
        <v>0</v>
      </c>
      <c r="E87" s="196">
        <v>0</v>
      </c>
      <c r="F87" s="196">
        <v>20.32</v>
      </c>
      <c r="G87" s="196">
        <v>0</v>
      </c>
      <c r="H87" s="196">
        <v>0</v>
      </c>
      <c r="I87" s="196">
        <v>9.8699999999999992</v>
      </c>
      <c r="J87" s="196">
        <v>0</v>
      </c>
      <c r="K87" s="196">
        <v>54.8</v>
      </c>
      <c r="L87" s="196">
        <v>8.4700000000000006</v>
      </c>
      <c r="M87" s="196">
        <v>2.27</v>
      </c>
      <c r="N87" s="196">
        <v>1.84</v>
      </c>
      <c r="O87" s="196">
        <v>2.6</v>
      </c>
      <c r="P87" s="196">
        <v>1.03</v>
      </c>
      <c r="Q87" s="196">
        <v>6.14</v>
      </c>
      <c r="R87" s="196">
        <v>11.87</v>
      </c>
      <c r="S87" s="196">
        <v>6.77</v>
      </c>
      <c r="T87" s="196">
        <v>0</v>
      </c>
      <c r="U87" s="196">
        <v>1.59</v>
      </c>
      <c r="V87" s="196">
        <v>0.32</v>
      </c>
      <c r="W87" s="196">
        <v>0.71</v>
      </c>
      <c r="X87" s="196">
        <v>0.93</v>
      </c>
      <c r="Y87" s="196">
        <v>0</v>
      </c>
      <c r="Z87" s="196">
        <v>4.34</v>
      </c>
      <c r="AA87" s="196">
        <v>1.41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3.69</v>
      </c>
      <c r="AS87" s="196">
        <v>10.49</v>
      </c>
      <c r="AT87" s="196">
        <v>19.97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14.99</v>
      </c>
      <c r="D88" s="196">
        <v>0</v>
      </c>
      <c r="E88" s="196">
        <v>0</v>
      </c>
      <c r="F88" s="196">
        <v>20.32</v>
      </c>
      <c r="G88" s="196">
        <v>0</v>
      </c>
      <c r="H88" s="196">
        <v>0</v>
      </c>
      <c r="I88" s="196">
        <v>9.8699999999999992</v>
      </c>
      <c r="J88" s="196">
        <v>0</v>
      </c>
      <c r="K88" s="196">
        <v>61.9</v>
      </c>
      <c r="L88" s="196">
        <v>8.4700000000000006</v>
      </c>
      <c r="M88" s="196">
        <v>2.27</v>
      </c>
      <c r="N88" s="196">
        <v>1.84</v>
      </c>
      <c r="O88" s="196">
        <v>2.6</v>
      </c>
      <c r="P88" s="196">
        <v>1.03</v>
      </c>
      <c r="Q88" s="196">
        <v>6.14</v>
      </c>
      <c r="R88" s="196">
        <v>11.87</v>
      </c>
      <c r="S88" s="196">
        <v>6.77</v>
      </c>
      <c r="T88" s="196">
        <v>0</v>
      </c>
      <c r="U88" s="196">
        <v>1.59</v>
      </c>
      <c r="V88" s="196">
        <v>0.32</v>
      </c>
      <c r="W88" s="196">
        <v>0.71</v>
      </c>
      <c r="X88" s="196">
        <v>0.93</v>
      </c>
      <c r="Y88" s="196">
        <v>0</v>
      </c>
      <c r="Z88" s="196">
        <v>4.34</v>
      </c>
      <c r="AA88" s="196">
        <v>1.4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3.69</v>
      </c>
      <c r="AS88" s="196">
        <v>10.49</v>
      </c>
      <c r="AT88" s="196">
        <v>19.97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14.99</v>
      </c>
      <c r="D89" s="196">
        <v>0</v>
      </c>
      <c r="E89" s="196">
        <v>0</v>
      </c>
      <c r="F89" s="196">
        <v>20.37</v>
      </c>
      <c r="G89" s="196">
        <v>0</v>
      </c>
      <c r="H89" s="196">
        <v>0</v>
      </c>
      <c r="I89" s="196">
        <v>9.8699999999999992</v>
      </c>
      <c r="J89" s="196">
        <v>0</v>
      </c>
      <c r="K89" s="196">
        <v>61.9</v>
      </c>
      <c r="L89" s="196">
        <v>8.4700000000000006</v>
      </c>
      <c r="M89" s="196">
        <v>2.27</v>
      </c>
      <c r="N89" s="196">
        <v>1.84</v>
      </c>
      <c r="O89" s="196">
        <v>2.6</v>
      </c>
      <c r="P89" s="196">
        <v>1.03</v>
      </c>
      <c r="Q89" s="196">
        <v>6.14</v>
      </c>
      <c r="R89" s="196">
        <v>11.87</v>
      </c>
      <c r="S89" s="196">
        <v>6.77</v>
      </c>
      <c r="T89" s="196">
        <v>0</v>
      </c>
      <c r="U89" s="196">
        <v>1.59</v>
      </c>
      <c r="V89" s="196">
        <v>0.32</v>
      </c>
      <c r="W89" s="196">
        <v>0.71</v>
      </c>
      <c r="X89" s="196">
        <v>0.93</v>
      </c>
      <c r="Y89" s="196">
        <v>0</v>
      </c>
      <c r="Z89" s="196">
        <v>4.34</v>
      </c>
      <c r="AA89" s="196">
        <v>1.41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3.69</v>
      </c>
      <c r="AS89" s="196">
        <v>10.49</v>
      </c>
      <c r="AT89" s="196">
        <v>19.97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14.99</v>
      </c>
      <c r="D90" s="196">
        <v>0</v>
      </c>
      <c r="E90" s="196">
        <v>0</v>
      </c>
      <c r="F90" s="196">
        <v>20.37</v>
      </c>
      <c r="G90" s="196">
        <v>0</v>
      </c>
      <c r="H90" s="196">
        <v>0</v>
      </c>
      <c r="I90" s="196">
        <v>9.8699999999999992</v>
      </c>
      <c r="J90" s="196">
        <v>0</v>
      </c>
      <c r="K90" s="196">
        <v>81.19</v>
      </c>
      <c r="L90" s="196">
        <v>8.4700000000000006</v>
      </c>
      <c r="M90" s="196">
        <v>2.27</v>
      </c>
      <c r="N90" s="196">
        <v>1.84</v>
      </c>
      <c r="O90" s="196">
        <v>2.6</v>
      </c>
      <c r="P90" s="196">
        <v>1.03</v>
      </c>
      <c r="Q90" s="196">
        <v>6.14</v>
      </c>
      <c r="R90" s="196">
        <v>11.87</v>
      </c>
      <c r="S90" s="196">
        <v>6.77</v>
      </c>
      <c r="T90" s="196">
        <v>0</v>
      </c>
      <c r="U90" s="196">
        <v>1.59</v>
      </c>
      <c r="V90" s="196">
        <v>0.32</v>
      </c>
      <c r="W90" s="196">
        <v>0.71</v>
      </c>
      <c r="X90" s="196">
        <v>0.93</v>
      </c>
      <c r="Y90" s="196">
        <v>0</v>
      </c>
      <c r="Z90" s="196">
        <v>4.34</v>
      </c>
      <c r="AA90" s="196">
        <v>1.41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3.69</v>
      </c>
      <c r="AS90" s="196">
        <v>10.49</v>
      </c>
      <c r="AT90" s="196">
        <v>19.97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14.99</v>
      </c>
      <c r="D91" s="196">
        <v>0</v>
      </c>
      <c r="E91" s="196">
        <v>0</v>
      </c>
      <c r="F91" s="196">
        <v>20.37</v>
      </c>
      <c r="G91" s="196">
        <v>0</v>
      </c>
      <c r="H91" s="196">
        <v>0</v>
      </c>
      <c r="I91" s="196">
        <v>9.8699999999999992</v>
      </c>
      <c r="J91" s="196">
        <v>0</v>
      </c>
      <c r="K91" s="196">
        <v>62.07</v>
      </c>
      <c r="L91" s="196">
        <v>8.4700000000000006</v>
      </c>
      <c r="M91" s="196">
        <v>2.27</v>
      </c>
      <c r="N91" s="196">
        <v>1.84</v>
      </c>
      <c r="O91" s="196">
        <v>2.6</v>
      </c>
      <c r="P91" s="196">
        <v>1.03</v>
      </c>
      <c r="Q91" s="196">
        <v>6.14</v>
      </c>
      <c r="R91" s="196">
        <v>11.87</v>
      </c>
      <c r="S91" s="196">
        <v>6.77</v>
      </c>
      <c r="T91" s="196">
        <v>0</v>
      </c>
      <c r="U91" s="196">
        <v>1.59</v>
      </c>
      <c r="V91" s="196">
        <v>0.32</v>
      </c>
      <c r="W91" s="196">
        <v>0.71</v>
      </c>
      <c r="X91" s="196">
        <v>0.93</v>
      </c>
      <c r="Y91" s="196">
        <v>0</v>
      </c>
      <c r="Z91" s="196">
        <v>4.34</v>
      </c>
      <c r="AA91" s="196">
        <v>1.4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3.69</v>
      </c>
      <c r="AS91" s="196">
        <v>10.49</v>
      </c>
      <c r="AT91" s="196">
        <v>19.97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14.99</v>
      </c>
      <c r="D92" s="196">
        <v>0</v>
      </c>
      <c r="E92" s="196">
        <v>0</v>
      </c>
      <c r="F92" s="196">
        <v>20.37</v>
      </c>
      <c r="G92" s="196">
        <v>0</v>
      </c>
      <c r="H92" s="196">
        <v>0</v>
      </c>
      <c r="I92" s="196">
        <v>9.8699999999999992</v>
      </c>
      <c r="J92" s="196">
        <v>0</v>
      </c>
      <c r="K92" s="196">
        <v>15.97</v>
      </c>
      <c r="L92" s="196">
        <v>8.4700000000000006</v>
      </c>
      <c r="M92" s="196">
        <v>2.27</v>
      </c>
      <c r="N92" s="196">
        <v>1.84</v>
      </c>
      <c r="O92" s="196">
        <v>2.6</v>
      </c>
      <c r="P92" s="196">
        <v>1.03</v>
      </c>
      <c r="Q92" s="196">
        <v>6.14</v>
      </c>
      <c r="R92" s="196">
        <v>11.87</v>
      </c>
      <c r="S92" s="196">
        <v>6.77</v>
      </c>
      <c r="T92" s="196">
        <v>0</v>
      </c>
      <c r="U92" s="196">
        <v>1.59</v>
      </c>
      <c r="V92" s="196">
        <v>0.32</v>
      </c>
      <c r="W92" s="196">
        <v>0.71</v>
      </c>
      <c r="X92" s="196">
        <v>0.93</v>
      </c>
      <c r="Y92" s="196">
        <v>0</v>
      </c>
      <c r="Z92" s="196">
        <v>4.34</v>
      </c>
      <c r="AA92" s="196">
        <v>1.4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3.69</v>
      </c>
      <c r="AS92" s="196">
        <v>10.49</v>
      </c>
      <c r="AT92" s="196">
        <v>19.97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14.99</v>
      </c>
      <c r="D93" s="196">
        <v>0</v>
      </c>
      <c r="E93" s="196">
        <v>0</v>
      </c>
      <c r="F93" s="196">
        <v>20.37</v>
      </c>
      <c r="G93" s="196">
        <v>0</v>
      </c>
      <c r="H93" s="196">
        <v>0</v>
      </c>
      <c r="I93" s="196">
        <v>9.8699999999999992</v>
      </c>
      <c r="J93" s="196">
        <v>0</v>
      </c>
      <c r="K93" s="196">
        <v>9.0500000000000007</v>
      </c>
      <c r="L93" s="196">
        <v>8.4700000000000006</v>
      </c>
      <c r="M93" s="196">
        <v>2.27</v>
      </c>
      <c r="N93" s="196">
        <v>1.84</v>
      </c>
      <c r="O93" s="196">
        <v>2.6</v>
      </c>
      <c r="P93" s="196">
        <v>1.03</v>
      </c>
      <c r="Q93" s="196">
        <v>6.14</v>
      </c>
      <c r="R93" s="196">
        <v>11.87</v>
      </c>
      <c r="S93" s="196">
        <v>6.77</v>
      </c>
      <c r="T93" s="196">
        <v>0</v>
      </c>
      <c r="U93" s="196">
        <v>1.59</v>
      </c>
      <c r="V93" s="196">
        <v>0.32</v>
      </c>
      <c r="W93" s="196">
        <v>0.71</v>
      </c>
      <c r="X93" s="196">
        <v>0.93</v>
      </c>
      <c r="Y93" s="196">
        <v>0</v>
      </c>
      <c r="Z93" s="196">
        <v>4.34</v>
      </c>
      <c r="AA93" s="196">
        <v>1.4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3.69</v>
      </c>
      <c r="AS93" s="196">
        <v>10.49</v>
      </c>
      <c r="AT93" s="196">
        <v>19.97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14.99</v>
      </c>
      <c r="D94" s="196">
        <v>0</v>
      </c>
      <c r="E94" s="196">
        <v>0</v>
      </c>
      <c r="F94" s="196">
        <v>20.37</v>
      </c>
      <c r="G94" s="196">
        <v>0</v>
      </c>
      <c r="H94" s="196">
        <v>0</v>
      </c>
      <c r="I94" s="196">
        <v>9.8699999999999992</v>
      </c>
      <c r="J94" s="196">
        <v>0</v>
      </c>
      <c r="K94" s="196">
        <v>9.0500000000000007</v>
      </c>
      <c r="L94" s="196">
        <v>8.4700000000000006</v>
      </c>
      <c r="M94" s="196">
        <v>2.27</v>
      </c>
      <c r="N94" s="196">
        <v>1.84</v>
      </c>
      <c r="O94" s="196">
        <v>2.6</v>
      </c>
      <c r="P94" s="196">
        <v>1.03</v>
      </c>
      <c r="Q94" s="196">
        <v>6.14</v>
      </c>
      <c r="R94" s="196">
        <v>11.87</v>
      </c>
      <c r="S94" s="196">
        <v>6.77</v>
      </c>
      <c r="T94" s="196">
        <v>0</v>
      </c>
      <c r="U94" s="196">
        <v>1.59</v>
      </c>
      <c r="V94" s="196">
        <v>0.32</v>
      </c>
      <c r="W94" s="196">
        <v>0.71</v>
      </c>
      <c r="X94" s="196">
        <v>0.93</v>
      </c>
      <c r="Y94" s="196">
        <v>0</v>
      </c>
      <c r="Z94" s="196">
        <v>4.34</v>
      </c>
      <c r="AA94" s="196">
        <v>1.41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3.69</v>
      </c>
      <c r="AS94" s="196">
        <v>10.49</v>
      </c>
      <c r="AT94" s="196">
        <v>19.97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14.99</v>
      </c>
      <c r="D95" s="196">
        <v>0</v>
      </c>
      <c r="E95" s="196">
        <v>0</v>
      </c>
      <c r="F95" s="196">
        <v>20.37</v>
      </c>
      <c r="G95" s="196">
        <v>0</v>
      </c>
      <c r="H95" s="196">
        <v>0</v>
      </c>
      <c r="I95" s="196">
        <v>9.8699999999999992</v>
      </c>
      <c r="J95" s="196">
        <v>0</v>
      </c>
      <c r="K95" s="196">
        <v>42.61</v>
      </c>
      <c r="L95" s="196">
        <v>8.4700000000000006</v>
      </c>
      <c r="M95" s="196">
        <v>2.27</v>
      </c>
      <c r="N95" s="196">
        <v>1.84</v>
      </c>
      <c r="O95" s="196">
        <v>2.6</v>
      </c>
      <c r="P95" s="196">
        <v>1.03</v>
      </c>
      <c r="Q95" s="196">
        <v>6.14</v>
      </c>
      <c r="R95" s="196">
        <v>11.87</v>
      </c>
      <c r="S95" s="196">
        <v>6.77</v>
      </c>
      <c r="T95" s="196">
        <v>0</v>
      </c>
      <c r="U95" s="196">
        <v>1.59</v>
      </c>
      <c r="V95" s="196">
        <v>0.32</v>
      </c>
      <c r="W95" s="196">
        <v>0.71</v>
      </c>
      <c r="X95" s="196">
        <v>0.93</v>
      </c>
      <c r="Y95" s="196">
        <v>0</v>
      </c>
      <c r="Z95" s="196">
        <v>4.34</v>
      </c>
      <c r="AA95" s="196">
        <v>1.41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3.69</v>
      </c>
      <c r="AS95" s="196">
        <v>10.49</v>
      </c>
      <c r="AT95" s="196">
        <v>19.97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14.99</v>
      </c>
      <c r="D96" s="196">
        <v>0</v>
      </c>
      <c r="E96" s="196">
        <v>0</v>
      </c>
      <c r="F96" s="196">
        <v>20.37</v>
      </c>
      <c r="G96" s="196">
        <v>0</v>
      </c>
      <c r="H96" s="196">
        <v>0</v>
      </c>
      <c r="I96" s="196">
        <v>9.8699999999999992</v>
      </c>
      <c r="J96" s="196">
        <v>0</v>
      </c>
      <c r="K96" s="196">
        <v>42.61</v>
      </c>
      <c r="L96" s="196">
        <v>8.4700000000000006</v>
      </c>
      <c r="M96" s="196">
        <v>2.27</v>
      </c>
      <c r="N96" s="196">
        <v>1.84</v>
      </c>
      <c r="O96" s="196">
        <v>2.6</v>
      </c>
      <c r="P96" s="196">
        <v>1.03</v>
      </c>
      <c r="Q96" s="196">
        <v>6.14</v>
      </c>
      <c r="R96" s="196">
        <v>11.87</v>
      </c>
      <c r="S96" s="196">
        <v>6.77</v>
      </c>
      <c r="T96" s="196">
        <v>0</v>
      </c>
      <c r="U96" s="196">
        <v>1.59</v>
      </c>
      <c r="V96" s="196">
        <v>0.32</v>
      </c>
      <c r="W96" s="196">
        <v>0.71</v>
      </c>
      <c r="X96" s="196">
        <v>0.93</v>
      </c>
      <c r="Y96" s="196">
        <v>0</v>
      </c>
      <c r="Z96" s="196">
        <v>4.34</v>
      </c>
      <c r="AA96" s="196">
        <v>1.41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3.69</v>
      </c>
      <c r="AS96" s="196">
        <v>10.49</v>
      </c>
      <c r="AT96" s="196">
        <v>19.97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14.99</v>
      </c>
      <c r="D97" s="196">
        <v>0</v>
      </c>
      <c r="E97" s="196">
        <v>0</v>
      </c>
      <c r="F97" s="196">
        <v>20.37</v>
      </c>
      <c r="G97" s="196">
        <v>0</v>
      </c>
      <c r="H97" s="196">
        <v>0</v>
      </c>
      <c r="I97" s="196">
        <v>9.8699999999999992</v>
      </c>
      <c r="J97" s="196">
        <v>0</v>
      </c>
      <c r="K97" s="196">
        <v>77.150000000000006</v>
      </c>
      <c r="L97" s="196">
        <v>8.4700000000000006</v>
      </c>
      <c r="M97" s="196">
        <v>2.27</v>
      </c>
      <c r="N97" s="196">
        <v>1.84</v>
      </c>
      <c r="O97" s="196">
        <v>2.6</v>
      </c>
      <c r="P97" s="196">
        <v>1.03</v>
      </c>
      <c r="Q97" s="196">
        <v>6.14</v>
      </c>
      <c r="R97" s="196">
        <v>11.87</v>
      </c>
      <c r="S97" s="196">
        <v>6.77</v>
      </c>
      <c r="T97" s="196">
        <v>0</v>
      </c>
      <c r="U97" s="196">
        <v>1.59</v>
      </c>
      <c r="V97" s="196">
        <v>0.32</v>
      </c>
      <c r="W97" s="196">
        <v>0.7</v>
      </c>
      <c r="X97" s="196">
        <v>0.94</v>
      </c>
      <c r="Y97" s="196">
        <v>0</v>
      </c>
      <c r="Z97" s="196">
        <v>4.34</v>
      </c>
      <c r="AA97" s="196">
        <v>1.41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3.69</v>
      </c>
      <c r="AS97" s="196">
        <v>10.49</v>
      </c>
      <c r="AT97" s="196">
        <v>19.97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14.99</v>
      </c>
      <c r="D98" s="196">
        <v>0</v>
      </c>
      <c r="E98" s="196">
        <v>0</v>
      </c>
      <c r="F98" s="196">
        <v>20.37</v>
      </c>
      <c r="G98" s="196">
        <v>0</v>
      </c>
      <c r="H98" s="196">
        <v>0</v>
      </c>
      <c r="I98" s="196">
        <v>9.8699999999999992</v>
      </c>
      <c r="J98" s="196">
        <v>0</v>
      </c>
      <c r="K98" s="196">
        <v>114.95</v>
      </c>
      <c r="L98" s="196">
        <v>8.4700000000000006</v>
      </c>
      <c r="M98" s="196">
        <v>2.27</v>
      </c>
      <c r="N98" s="196">
        <v>1.84</v>
      </c>
      <c r="O98" s="196">
        <v>2.6</v>
      </c>
      <c r="P98" s="196">
        <v>1.03</v>
      </c>
      <c r="Q98" s="196">
        <v>0.63</v>
      </c>
      <c r="R98" s="196">
        <v>11.87</v>
      </c>
      <c r="S98" s="196">
        <v>6.77</v>
      </c>
      <c r="T98" s="196">
        <v>0</v>
      </c>
      <c r="U98" s="196">
        <v>1.59</v>
      </c>
      <c r="V98" s="196">
        <v>0.32</v>
      </c>
      <c r="W98" s="196">
        <v>0.7</v>
      </c>
      <c r="X98" s="196">
        <v>0.94</v>
      </c>
      <c r="Y98" s="196">
        <v>0</v>
      </c>
      <c r="Z98" s="196">
        <v>4.34</v>
      </c>
      <c r="AA98" s="196">
        <v>1.41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3.69</v>
      </c>
      <c r="AS98" s="196">
        <v>10.49</v>
      </c>
      <c r="AT98" s="196">
        <v>19.97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0.35976000000000008</v>
      </c>
      <c r="D99">
        <f t="shared" si="0"/>
        <v>0</v>
      </c>
      <c r="E99">
        <f t="shared" si="0"/>
        <v>0</v>
      </c>
      <c r="F99">
        <f t="shared" si="0"/>
        <v>0.48665750000000041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0.91377250000000132</v>
      </c>
      <c r="L99">
        <f t="shared" si="0"/>
        <v>6.8110000000000046E-2</v>
      </c>
      <c r="M99">
        <f t="shared" si="0"/>
        <v>4.4800000000000048E-3</v>
      </c>
      <c r="N99">
        <f t="shared" si="0"/>
        <v>4.4160000000000067E-2</v>
      </c>
      <c r="O99">
        <f t="shared" si="0"/>
        <v>6.2399999999999907E-2</v>
      </c>
      <c r="P99">
        <f t="shared" si="0"/>
        <v>2.3249999999999989E-2</v>
      </c>
      <c r="Q99">
        <f t="shared" si="0"/>
        <v>4.5602499999999949E-2</v>
      </c>
      <c r="R99">
        <f t="shared" si="0"/>
        <v>0.18288000000000001</v>
      </c>
      <c r="S99">
        <f t="shared" si="0"/>
        <v>6.1222500000000089E-2</v>
      </c>
      <c r="T99">
        <f t="shared" si="0"/>
        <v>0</v>
      </c>
      <c r="U99">
        <f t="shared" si="0"/>
        <v>3.8955000000000059E-2</v>
      </c>
      <c r="V99">
        <f t="shared" si="0"/>
        <v>2.2474999999999867E-2</v>
      </c>
      <c r="W99">
        <f t="shared" si="0"/>
        <v>3.8612500000000001E-2</v>
      </c>
      <c r="X99">
        <f t="shared" si="0"/>
        <v>2.1960000000000063E-2</v>
      </c>
      <c r="Y99">
        <f t="shared" si="0"/>
        <v>0</v>
      </c>
      <c r="Z99">
        <f t="shared" si="0"/>
        <v>0.14190749999999977</v>
      </c>
      <c r="AA99">
        <f t="shared" si="0"/>
        <v>7.7220000000000164E-2</v>
      </c>
      <c r="AB99">
        <f t="shared" si="0"/>
        <v>0</v>
      </c>
      <c r="AC99">
        <f t="shared" si="0"/>
        <v>5.3945000000000069E-2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0.26839000000000002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8.8559999999999958E-2</v>
      </c>
      <c r="AS99">
        <f t="shared" si="1"/>
        <v>0.25176000000000015</v>
      </c>
      <c r="AT99">
        <f t="shared" si="1"/>
        <v>0.47928000000000054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8.8000000000000007</v>
      </c>
      <c r="D3" s="196">
        <v>0</v>
      </c>
      <c r="E3" s="196">
        <v>0</v>
      </c>
      <c r="F3" s="196">
        <v>11.81</v>
      </c>
      <c r="G3" s="196">
        <v>0</v>
      </c>
      <c r="H3" s="196">
        <v>0</v>
      </c>
      <c r="I3" s="196">
        <v>5.71</v>
      </c>
      <c r="J3" s="196">
        <v>0</v>
      </c>
      <c r="K3" s="196">
        <v>43.5</v>
      </c>
      <c r="L3" s="196">
        <v>53.66</v>
      </c>
      <c r="M3" s="196">
        <v>0</v>
      </c>
      <c r="N3" s="196">
        <v>1.08</v>
      </c>
      <c r="O3" s="196">
        <v>1.79</v>
      </c>
      <c r="P3" s="196">
        <v>2.41</v>
      </c>
      <c r="Q3" s="196">
        <v>4.58</v>
      </c>
      <c r="R3" s="196">
        <v>7.88</v>
      </c>
      <c r="S3" s="196">
        <v>4.7699999999999996</v>
      </c>
      <c r="T3" s="196">
        <v>0</v>
      </c>
      <c r="U3" s="196">
        <v>11.26</v>
      </c>
      <c r="V3" s="196">
        <v>5.27</v>
      </c>
      <c r="W3" s="196">
        <v>6.67</v>
      </c>
      <c r="X3" s="196">
        <v>0.86</v>
      </c>
      <c r="Y3" s="196">
        <v>0</v>
      </c>
      <c r="Z3" s="196">
        <v>37.89</v>
      </c>
      <c r="AA3" s="196">
        <v>13.27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2.13</v>
      </c>
      <c r="AS3" s="196">
        <v>6.07</v>
      </c>
      <c r="AT3" s="196">
        <v>11.55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8.8000000000000007</v>
      </c>
      <c r="D4" s="196">
        <v>0</v>
      </c>
      <c r="E4" s="196">
        <v>0</v>
      </c>
      <c r="F4" s="196">
        <v>11.81</v>
      </c>
      <c r="G4" s="196">
        <v>0</v>
      </c>
      <c r="H4" s="196">
        <v>0</v>
      </c>
      <c r="I4" s="196">
        <v>5.71</v>
      </c>
      <c r="J4" s="196">
        <v>0</v>
      </c>
      <c r="K4" s="196">
        <v>43.5</v>
      </c>
      <c r="L4" s="196">
        <v>53.66</v>
      </c>
      <c r="M4" s="196">
        <v>0</v>
      </c>
      <c r="N4" s="196">
        <v>1.08</v>
      </c>
      <c r="O4" s="196">
        <v>1.79</v>
      </c>
      <c r="P4" s="196">
        <v>2.41</v>
      </c>
      <c r="Q4" s="196">
        <v>4.58</v>
      </c>
      <c r="R4" s="196">
        <v>7.88</v>
      </c>
      <c r="S4" s="196">
        <v>4.7699999999999996</v>
      </c>
      <c r="T4" s="196">
        <v>0</v>
      </c>
      <c r="U4" s="196">
        <v>12.06</v>
      </c>
      <c r="V4" s="196">
        <v>5.27</v>
      </c>
      <c r="W4" s="196">
        <v>6.67</v>
      </c>
      <c r="X4" s="196">
        <v>0.86</v>
      </c>
      <c r="Y4" s="196">
        <v>0</v>
      </c>
      <c r="Z4" s="196">
        <v>37.89</v>
      </c>
      <c r="AA4" s="196">
        <v>13.27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2.13</v>
      </c>
      <c r="AS4" s="196">
        <v>6.07</v>
      </c>
      <c r="AT4" s="196">
        <v>11.55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8.8000000000000007</v>
      </c>
      <c r="D5" s="196">
        <v>0</v>
      </c>
      <c r="E5" s="196">
        <v>0</v>
      </c>
      <c r="F5" s="196">
        <v>11.81</v>
      </c>
      <c r="G5" s="196">
        <v>0</v>
      </c>
      <c r="H5" s="196">
        <v>0</v>
      </c>
      <c r="I5" s="196">
        <v>5.71</v>
      </c>
      <c r="J5" s="196">
        <v>0</v>
      </c>
      <c r="K5" s="196">
        <v>43.5</v>
      </c>
      <c r="L5" s="196">
        <v>53.66</v>
      </c>
      <c r="M5" s="196">
        <v>0</v>
      </c>
      <c r="N5" s="196">
        <v>1.08</v>
      </c>
      <c r="O5" s="196">
        <v>1.79</v>
      </c>
      <c r="P5" s="196">
        <v>2.41</v>
      </c>
      <c r="Q5" s="196">
        <v>4.58</v>
      </c>
      <c r="R5" s="196">
        <v>7.88</v>
      </c>
      <c r="S5" s="196">
        <v>4.7699999999999996</v>
      </c>
      <c r="T5" s="196">
        <v>0</v>
      </c>
      <c r="U5" s="196">
        <v>13.6</v>
      </c>
      <c r="V5" s="196">
        <v>5.27</v>
      </c>
      <c r="W5" s="196">
        <v>6.67</v>
      </c>
      <c r="X5" s="196">
        <v>4.08</v>
      </c>
      <c r="Y5" s="196">
        <v>0</v>
      </c>
      <c r="Z5" s="196">
        <v>37.89</v>
      </c>
      <c r="AA5" s="196">
        <v>13.27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2.13</v>
      </c>
      <c r="AS5" s="196">
        <v>6.07</v>
      </c>
      <c r="AT5" s="196">
        <v>11.55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8.8000000000000007</v>
      </c>
      <c r="D6" s="196">
        <v>0</v>
      </c>
      <c r="E6" s="196">
        <v>0</v>
      </c>
      <c r="F6" s="196">
        <v>11.81</v>
      </c>
      <c r="G6" s="196">
        <v>0</v>
      </c>
      <c r="H6" s="196">
        <v>0</v>
      </c>
      <c r="I6" s="196">
        <v>5.71</v>
      </c>
      <c r="J6" s="196">
        <v>0</v>
      </c>
      <c r="K6" s="196">
        <v>43.5</v>
      </c>
      <c r="L6" s="196">
        <v>53.66</v>
      </c>
      <c r="M6" s="196">
        <v>0</v>
      </c>
      <c r="N6" s="196">
        <v>1.08</v>
      </c>
      <c r="O6" s="196">
        <v>1.79</v>
      </c>
      <c r="P6" s="196">
        <v>2.41</v>
      </c>
      <c r="Q6" s="196">
        <v>4.58</v>
      </c>
      <c r="R6" s="196">
        <v>7.88</v>
      </c>
      <c r="S6" s="196">
        <v>4.7699999999999996</v>
      </c>
      <c r="T6" s="196">
        <v>0</v>
      </c>
      <c r="U6" s="196">
        <v>11.96</v>
      </c>
      <c r="V6" s="196">
        <v>5.27</v>
      </c>
      <c r="W6" s="196">
        <v>6.67</v>
      </c>
      <c r="X6" s="196">
        <v>4.08</v>
      </c>
      <c r="Y6" s="196">
        <v>0</v>
      </c>
      <c r="Z6" s="196">
        <v>37.89</v>
      </c>
      <c r="AA6" s="196">
        <v>13.27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2.13</v>
      </c>
      <c r="AS6" s="196">
        <v>6.07</v>
      </c>
      <c r="AT6" s="196">
        <v>11.55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8.8000000000000007</v>
      </c>
      <c r="D7" s="196">
        <v>0</v>
      </c>
      <c r="E7" s="196">
        <v>0</v>
      </c>
      <c r="F7" s="196">
        <v>11.81</v>
      </c>
      <c r="G7" s="196">
        <v>0</v>
      </c>
      <c r="H7" s="196">
        <v>0</v>
      </c>
      <c r="I7" s="196">
        <v>5.71</v>
      </c>
      <c r="J7" s="196">
        <v>0</v>
      </c>
      <c r="K7" s="196">
        <v>29.5</v>
      </c>
      <c r="L7" s="196">
        <v>53.66</v>
      </c>
      <c r="M7" s="196">
        <v>0</v>
      </c>
      <c r="N7" s="196">
        <v>1.08</v>
      </c>
      <c r="O7" s="196">
        <v>1.79</v>
      </c>
      <c r="P7" s="196">
        <v>2.41</v>
      </c>
      <c r="Q7" s="196">
        <v>4.58</v>
      </c>
      <c r="R7" s="196">
        <v>7.88</v>
      </c>
      <c r="S7" s="196">
        <v>4.7699999999999996</v>
      </c>
      <c r="T7" s="196">
        <v>0</v>
      </c>
      <c r="U7" s="196">
        <v>9.75</v>
      </c>
      <c r="V7" s="196">
        <v>5.27</v>
      </c>
      <c r="W7" s="196">
        <v>6.67</v>
      </c>
      <c r="X7" s="196">
        <v>4.08</v>
      </c>
      <c r="Y7" s="196">
        <v>0</v>
      </c>
      <c r="Z7" s="196">
        <v>37.89</v>
      </c>
      <c r="AA7" s="196">
        <v>13.27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2.13</v>
      </c>
      <c r="AS7" s="196">
        <v>6.07</v>
      </c>
      <c r="AT7" s="196">
        <v>11.55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8.8000000000000007</v>
      </c>
      <c r="D8" s="196">
        <v>0</v>
      </c>
      <c r="E8" s="196">
        <v>0</v>
      </c>
      <c r="F8" s="196">
        <v>11.81</v>
      </c>
      <c r="G8" s="196">
        <v>0</v>
      </c>
      <c r="H8" s="196">
        <v>0</v>
      </c>
      <c r="I8" s="196">
        <v>5.71</v>
      </c>
      <c r="J8" s="196">
        <v>0</v>
      </c>
      <c r="K8" s="196">
        <v>41.33</v>
      </c>
      <c r="L8" s="196">
        <v>53.66</v>
      </c>
      <c r="M8" s="196">
        <v>0</v>
      </c>
      <c r="N8" s="196">
        <v>1.08</v>
      </c>
      <c r="O8" s="196">
        <v>1.79</v>
      </c>
      <c r="P8" s="196">
        <v>2.41</v>
      </c>
      <c r="Q8" s="196">
        <v>4.58</v>
      </c>
      <c r="R8" s="196">
        <v>7.88</v>
      </c>
      <c r="S8" s="196">
        <v>4.7699999999999996</v>
      </c>
      <c r="T8" s="196">
        <v>0</v>
      </c>
      <c r="U8" s="196">
        <v>9.11</v>
      </c>
      <c r="V8" s="196">
        <v>5.27</v>
      </c>
      <c r="W8" s="196">
        <v>6.67</v>
      </c>
      <c r="X8" s="196">
        <v>4.08</v>
      </c>
      <c r="Y8" s="196">
        <v>0</v>
      </c>
      <c r="Z8" s="196">
        <v>37.89</v>
      </c>
      <c r="AA8" s="196">
        <v>13.27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2.13</v>
      </c>
      <c r="AS8" s="196">
        <v>6.07</v>
      </c>
      <c r="AT8" s="196">
        <v>11.55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8.8000000000000007</v>
      </c>
      <c r="D9" s="196">
        <v>0</v>
      </c>
      <c r="E9" s="196">
        <v>0</v>
      </c>
      <c r="F9" s="196">
        <v>11.81</v>
      </c>
      <c r="G9" s="196">
        <v>0</v>
      </c>
      <c r="H9" s="196">
        <v>0</v>
      </c>
      <c r="I9" s="196">
        <v>5.71</v>
      </c>
      <c r="J9" s="196">
        <v>0</v>
      </c>
      <c r="K9" s="196">
        <v>43.5</v>
      </c>
      <c r="L9" s="196">
        <v>53.66</v>
      </c>
      <c r="M9" s="196">
        <v>0</v>
      </c>
      <c r="N9" s="196">
        <v>1.08</v>
      </c>
      <c r="O9" s="196">
        <v>1.79</v>
      </c>
      <c r="P9" s="196">
        <v>2.41</v>
      </c>
      <c r="Q9" s="196">
        <v>4.58</v>
      </c>
      <c r="R9" s="196">
        <v>7.88</v>
      </c>
      <c r="S9" s="196">
        <v>4.7699999999999996</v>
      </c>
      <c r="T9" s="196">
        <v>0</v>
      </c>
      <c r="U9" s="196">
        <v>8.4600000000000009</v>
      </c>
      <c r="V9" s="196">
        <v>5.27</v>
      </c>
      <c r="W9" s="196">
        <v>6.67</v>
      </c>
      <c r="X9" s="196">
        <v>4.08</v>
      </c>
      <c r="Y9" s="196">
        <v>0</v>
      </c>
      <c r="Z9" s="196">
        <v>37.89</v>
      </c>
      <c r="AA9" s="196">
        <v>13.27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2.13</v>
      </c>
      <c r="AS9" s="196">
        <v>6.07</v>
      </c>
      <c r="AT9" s="196">
        <v>11.55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8.8000000000000007</v>
      </c>
      <c r="D10" s="196">
        <v>0</v>
      </c>
      <c r="E10" s="196">
        <v>0</v>
      </c>
      <c r="F10" s="196">
        <v>11.81</v>
      </c>
      <c r="G10" s="196">
        <v>0</v>
      </c>
      <c r="H10" s="196">
        <v>0</v>
      </c>
      <c r="I10" s="196">
        <v>5.71</v>
      </c>
      <c r="J10" s="196">
        <v>0</v>
      </c>
      <c r="K10" s="196">
        <v>43.5</v>
      </c>
      <c r="L10" s="196">
        <v>53.66</v>
      </c>
      <c r="M10" s="196">
        <v>0</v>
      </c>
      <c r="N10" s="196">
        <v>1.08</v>
      </c>
      <c r="O10" s="196">
        <v>1.79</v>
      </c>
      <c r="P10" s="196">
        <v>2.41</v>
      </c>
      <c r="Q10" s="196">
        <v>4.58</v>
      </c>
      <c r="R10" s="196">
        <v>7.88</v>
      </c>
      <c r="S10" s="196">
        <v>4.7699999999999996</v>
      </c>
      <c r="T10" s="196">
        <v>0</v>
      </c>
      <c r="U10" s="196">
        <v>8.4600000000000009</v>
      </c>
      <c r="V10" s="196">
        <v>5.27</v>
      </c>
      <c r="W10" s="196">
        <v>6.67</v>
      </c>
      <c r="X10" s="196">
        <v>4.08</v>
      </c>
      <c r="Y10" s="196">
        <v>0</v>
      </c>
      <c r="Z10" s="196">
        <v>37.89</v>
      </c>
      <c r="AA10" s="196">
        <v>13.27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2.13</v>
      </c>
      <c r="AS10" s="196">
        <v>6.07</v>
      </c>
      <c r="AT10" s="196">
        <v>11.55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8.8000000000000007</v>
      </c>
      <c r="D11" s="196">
        <v>0</v>
      </c>
      <c r="E11" s="196">
        <v>0</v>
      </c>
      <c r="F11" s="196">
        <v>11.81</v>
      </c>
      <c r="G11" s="196">
        <v>0</v>
      </c>
      <c r="H11" s="196">
        <v>0</v>
      </c>
      <c r="I11" s="196">
        <v>5.71</v>
      </c>
      <c r="J11" s="196">
        <v>0</v>
      </c>
      <c r="K11" s="196">
        <v>43.5</v>
      </c>
      <c r="L11" s="196">
        <v>53.66</v>
      </c>
      <c r="M11" s="196">
        <v>0</v>
      </c>
      <c r="N11" s="196">
        <v>1.08</v>
      </c>
      <c r="O11" s="196">
        <v>1.79</v>
      </c>
      <c r="P11" s="196">
        <v>2.41</v>
      </c>
      <c r="Q11" s="196">
        <v>4.58</v>
      </c>
      <c r="R11" s="196">
        <v>7.88</v>
      </c>
      <c r="S11" s="196">
        <v>4.7699999999999996</v>
      </c>
      <c r="T11" s="196">
        <v>0</v>
      </c>
      <c r="U11" s="196">
        <v>8.4600000000000009</v>
      </c>
      <c r="V11" s="196">
        <v>4.0999999999999996</v>
      </c>
      <c r="W11" s="196">
        <v>6.67</v>
      </c>
      <c r="X11" s="196">
        <v>4.08</v>
      </c>
      <c r="Y11" s="196">
        <v>0</v>
      </c>
      <c r="Z11" s="196">
        <v>37.89</v>
      </c>
      <c r="AA11" s="196">
        <v>13.27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2.13</v>
      </c>
      <c r="AS11" s="196">
        <v>6.07</v>
      </c>
      <c r="AT11" s="196">
        <v>11.55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8.8000000000000007</v>
      </c>
      <c r="D12" s="196">
        <v>0</v>
      </c>
      <c r="E12" s="196">
        <v>0</v>
      </c>
      <c r="F12" s="196">
        <v>11.81</v>
      </c>
      <c r="G12" s="196">
        <v>0</v>
      </c>
      <c r="H12" s="196">
        <v>0</v>
      </c>
      <c r="I12" s="196">
        <v>5.71</v>
      </c>
      <c r="J12" s="196">
        <v>0</v>
      </c>
      <c r="K12" s="196">
        <v>43.5</v>
      </c>
      <c r="L12" s="196">
        <v>53.66</v>
      </c>
      <c r="M12" s="196">
        <v>0</v>
      </c>
      <c r="N12" s="196">
        <v>1.08</v>
      </c>
      <c r="O12" s="196">
        <v>1.79</v>
      </c>
      <c r="P12" s="196">
        <v>2.41</v>
      </c>
      <c r="Q12" s="196">
        <v>4.58</v>
      </c>
      <c r="R12" s="196">
        <v>7.88</v>
      </c>
      <c r="S12" s="196">
        <v>4.7699999999999996</v>
      </c>
      <c r="T12" s="196">
        <v>0</v>
      </c>
      <c r="U12" s="196">
        <v>8.4600000000000009</v>
      </c>
      <c r="V12" s="196">
        <v>5.27</v>
      </c>
      <c r="W12" s="196">
        <v>6.67</v>
      </c>
      <c r="X12" s="196">
        <v>4.08</v>
      </c>
      <c r="Y12" s="196">
        <v>0</v>
      </c>
      <c r="Z12" s="196">
        <v>37.89</v>
      </c>
      <c r="AA12" s="196">
        <v>13.27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2.13</v>
      </c>
      <c r="AS12" s="196">
        <v>6.07</v>
      </c>
      <c r="AT12" s="196">
        <v>11.55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8.8000000000000007</v>
      </c>
      <c r="D13" s="196">
        <v>0</v>
      </c>
      <c r="E13" s="196">
        <v>0</v>
      </c>
      <c r="F13" s="196">
        <v>11.81</v>
      </c>
      <c r="G13" s="196">
        <v>0</v>
      </c>
      <c r="H13" s="196">
        <v>0</v>
      </c>
      <c r="I13" s="196">
        <v>5.71</v>
      </c>
      <c r="J13" s="196">
        <v>0</v>
      </c>
      <c r="K13" s="196">
        <v>43.5</v>
      </c>
      <c r="L13" s="196">
        <v>53.66</v>
      </c>
      <c r="M13" s="196">
        <v>0</v>
      </c>
      <c r="N13" s="196">
        <v>1.08</v>
      </c>
      <c r="O13" s="196">
        <v>1.79</v>
      </c>
      <c r="P13" s="196">
        <v>2.41</v>
      </c>
      <c r="Q13" s="196">
        <v>4.58</v>
      </c>
      <c r="R13" s="196">
        <v>7.88</v>
      </c>
      <c r="S13" s="196">
        <v>4.7699999999999996</v>
      </c>
      <c r="T13" s="196">
        <v>0</v>
      </c>
      <c r="U13" s="196">
        <v>8.4600000000000009</v>
      </c>
      <c r="V13" s="196">
        <v>5.27</v>
      </c>
      <c r="W13" s="196">
        <v>6.67</v>
      </c>
      <c r="X13" s="196">
        <v>4.08</v>
      </c>
      <c r="Y13" s="196">
        <v>0</v>
      </c>
      <c r="Z13" s="196">
        <v>37.89</v>
      </c>
      <c r="AA13" s="196">
        <v>13.08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2.13</v>
      </c>
      <c r="AS13" s="196">
        <v>6.07</v>
      </c>
      <c r="AT13" s="196">
        <v>11.55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8.8000000000000007</v>
      </c>
      <c r="D14" s="196">
        <v>0</v>
      </c>
      <c r="E14" s="196">
        <v>0</v>
      </c>
      <c r="F14" s="196">
        <v>11.81</v>
      </c>
      <c r="G14" s="196">
        <v>0</v>
      </c>
      <c r="H14" s="196">
        <v>0</v>
      </c>
      <c r="I14" s="196">
        <v>5.71</v>
      </c>
      <c r="J14" s="196">
        <v>0</v>
      </c>
      <c r="K14" s="196">
        <v>43.5</v>
      </c>
      <c r="L14" s="196">
        <v>53.66</v>
      </c>
      <c r="M14" s="196">
        <v>0</v>
      </c>
      <c r="N14" s="196">
        <v>1.08</v>
      </c>
      <c r="O14" s="196">
        <v>1.79</v>
      </c>
      <c r="P14" s="196">
        <v>2.41</v>
      </c>
      <c r="Q14" s="196">
        <v>4.58</v>
      </c>
      <c r="R14" s="196">
        <v>7.88</v>
      </c>
      <c r="S14" s="196">
        <v>4.7699999999999996</v>
      </c>
      <c r="T14" s="196">
        <v>0</v>
      </c>
      <c r="U14" s="196">
        <v>8.4600000000000009</v>
      </c>
      <c r="V14" s="196">
        <v>5.27</v>
      </c>
      <c r="W14" s="196">
        <v>6.67</v>
      </c>
      <c r="X14" s="196">
        <v>4.08</v>
      </c>
      <c r="Y14" s="196">
        <v>0</v>
      </c>
      <c r="Z14" s="196">
        <v>37.89</v>
      </c>
      <c r="AA14" s="196">
        <v>13.27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2.13</v>
      </c>
      <c r="AS14" s="196">
        <v>6.07</v>
      </c>
      <c r="AT14" s="196">
        <v>11.55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8.8000000000000007</v>
      </c>
      <c r="D15" s="196">
        <v>0</v>
      </c>
      <c r="E15" s="196">
        <v>0</v>
      </c>
      <c r="F15" s="196">
        <v>11.81</v>
      </c>
      <c r="G15" s="196">
        <v>0</v>
      </c>
      <c r="H15" s="196">
        <v>0</v>
      </c>
      <c r="I15" s="196">
        <v>5.71</v>
      </c>
      <c r="J15" s="196">
        <v>0</v>
      </c>
      <c r="K15" s="196">
        <v>43.5</v>
      </c>
      <c r="L15" s="196">
        <v>53.66</v>
      </c>
      <c r="M15" s="196">
        <v>0</v>
      </c>
      <c r="N15" s="196">
        <v>1.08</v>
      </c>
      <c r="O15" s="196">
        <v>1.79</v>
      </c>
      <c r="P15" s="196">
        <v>2.41</v>
      </c>
      <c r="Q15" s="196">
        <v>4.58</v>
      </c>
      <c r="R15" s="196">
        <v>7.88</v>
      </c>
      <c r="S15" s="196">
        <v>4.7699999999999996</v>
      </c>
      <c r="T15" s="196">
        <v>0</v>
      </c>
      <c r="U15" s="196">
        <v>8.4600000000000009</v>
      </c>
      <c r="V15" s="196">
        <v>5.27</v>
      </c>
      <c r="W15" s="196">
        <v>6.67</v>
      </c>
      <c r="X15" s="196">
        <v>4.08</v>
      </c>
      <c r="Y15" s="196">
        <v>0</v>
      </c>
      <c r="Z15" s="196">
        <v>37.89</v>
      </c>
      <c r="AA15" s="196">
        <v>13.27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2.13</v>
      </c>
      <c r="AS15" s="196">
        <v>6.07</v>
      </c>
      <c r="AT15" s="196">
        <v>11.55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8.8000000000000007</v>
      </c>
      <c r="D16" s="196">
        <v>0</v>
      </c>
      <c r="E16" s="196">
        <v>0</v>
      </c>
      <c r="F16" s="196">
        <v>11.81</v>
      </c>
      <c r="G16" s="196">
        <v>0</v>
      </c>
      <c r="H16" s="196">
        <v>0</v>
      </c>
      <c r="I16" s="196">
        <v>5.71</v>
      </c>
      <c r="J16" s="196">
        <v>0</v>
      </c>
      <c r="K16" s="196">
        <v>43.5</v>
      </c>
      <c r="L16" s="196">
        <v>53.66</v>
      </c>
      <c r="M16" s="196">
        <v>0</v>
      </c>
      <c r="N16" s="196">
        <v>1.08</v>
      </c>
      <c r="O16" s="196">
        <v>1.79</v>
      </c>
      <c r="P16" s="196">
        <v>2.41</v>
      </c>
      <c r="Q16" s="196">
        <v>4.58</v>
      </c>
      <c r="R16" s="196">
        <v>7.88</v>
      </c>
      <c r="S16" s="196">
        <v>4.7699999999999996</v>
      </c>
      <c r="T16" s="196">
        <v>0</v>
      </c>
      <c r="U16" s="196">
        <v>8.4600000000000009</v>
      </c>
      <c r="V16" s="196">
        <v>5.27</v>
      </c>
      <c r="W16" s="196">
        <v>6.67</v>
      </c>
      <c r="X16" s="196">
        <v>4.08</v>
      </c>
      <c r="Y16" s="196">
        <v>0</v>
      </c>
      <c r="Z16" s="196">
        <v>37.89</v>
      </c>
      <c r="AA16" s="196">
        <v>13.27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2.13</v>
      </c>
      <c r="AS16" s="196">
        <v>6.07</v>
      </c>
      <c r="AT16" s="196">
        <v>11.55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8.8000000000000007</v>
      </c>
      <c r="D17" s="196">
        <v>0</v>
      </c>
      <c r="E17" s="196">
        <v>0</v>
      </c>
      <c r="F17" s="196">
        <v>11.81</v>
      </c>
      <c r="G17" s="196">
        <v>0</v>
      </c>
      <c r="H17" s="196">
        <v>0</v>
      </c>
      <c r="I17" s="196">
        <v>5.71</v>
      </c>
      <c r="J17" s="196">
        <v>0</v>
      </c>
      <c r="K17" s="196">
        <v>43.5</v>
      </c>
      <c r="L17" s="196">
        <v>53.66</v>
      </c>
      <c r="M17" s="196">
        <v>0</v>
      </c>
      <c r="N17" s="196">
        <v>1.08</v>
      </c>
      <c r="O17" s="196">
        <v>1.79</v>
      </c>
      <c r="P17" s="196">
        <v>2.41</v>
      </c>
      <c r="Q17" s="196">
        <v>4.58</v>
      </c>
      <c r="R17" s="196">
        <v>7.88</v>
      </c>
      <c r="S17" s="196">
        <v>4.7699999999999996</v>
      </c>
      <c r="T17" s="196">
        <v>0</v>
      </c>
      <c r="U17" s="196">
        <v>8.4600000000000009</v>
      </c>
      <c r="V17" s="196">
        <v>5.27</v>
      </c>
      <c r="W17" s="196">
        <v>6.67</v>
      </c>
      <c r="X17" s="196">
        <v>4.08</v>
      </c>
      <c r="Y17" s="196">
        <v>0</v>
      </c>
      <c r="Z17" s="196">
        <v>37.89</v>
      </c>
      <c r="AA17" s="196">
        <v>13.27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2.13</v>
      </c>
      <c r="AS17" s="196">
        <v>6.07</v>
      </c>
      <c r="AT17" s="196">
        <v>11.55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8.8000000000000007</v>
      </c>
      <c r="D18" s="196">
        <v>0</v>
      </c>
      <c r="E18" s="196">
        <v>0</v>
      </c>
      <c r="F18" s="196">
        <v>11.81</v>
      </c>
      <c r="G18" s="196">
        <v>0</v>
      </c>
      <c r="H18" s="196">
        <v>0</v>
      </c>
      <c r="I18" s="196">
        <v>5.71</v>
      </c>
      <c r="J18" s="196">
        <v>0</v>
      </c>
      <c r="K18" s="196">
        <v>43.5</v>
      </c>
      <c r="L18" s="196">
        <v>53.66</v>
      </c>
      <c r="M18" s="196">
        <v>0</v>
      </c>
      <c r="N18" s="196">
        <v>1.08</v>
      </c>
      <c r="O18" s="196">
        <v>1.79</v>
      </c>
      <c r="P18" s="196">
        <v>2.41</v>
      </c>
      <c r="Q18" s="196">
        <v>4.58</v>
      </c>
      <c r="R18" s="196">
        <v>7.88</v>
      </c>
      <c r="S18" s="196">
        <v>4.7699999999999996</v>
      </c>
      <c r="T18" s="196">
        <v>0</v>
      </c>
      <c r="U18" s="196">
        <v>8.4600000000000009</v>
      </c>
      <c r="V18" s="196">
        <v>5.27</v>
      </c>
      <c r="W18" s="196">
        <v>6.67</v>
      </c>
      <c r="X18" s="196">
        <v>4.08</v>
      </c>
      <c r="Y18" s="196">
        <v>0</v>
      </c>
      <c r="Z18" s="196">
        <v>37.89</v>
      </c>
      <c r="AA18" s="196">
        <v>13.27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2.13</v>
      </c>
      <c r="AS18" s="196">
        <v>6.07</v>
      </c>
      <c r="AT18" s="196">
        <v>11.55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8.8000000000000007</v>
      </c>
      <c r="D19" s="196">
        <v>0</v>
      </c>
      <c r="E19" s="196">
        <v>0</v>
      </c>
      <c r="F19" s="196">
        <v>11.81</v>
      </c>
      <c r="G19" s="196">
        <v>0</v>
      </c>
      <c r="H19" s="196">
        <v>0</v>
      </c>
      <c r="I19" s="196">
        <v>5.71</v>
      </c>
      <c r="J19" s="196">
        <v>0</v>
      </c>
      <c r="K19" s="196">
        <v>43.5</v>
      </c>
      <c r="L19" s="196">
        <v>53.66</v>
      </c>
      <c r="M19" s="196">
        <v>0</v>
      </c>
      <c r="N19" s="196">
        <v>1.08</v>
      </c>
      <c r="O19" s="196">
        <v>1.79</v>
      </c>
      <c r="P19" s="196">
        <v>2.41</v>
      </c>
      <c r="Q19" s="196">
        <v>4.58</v>
      </c>
      <c r="R19" s="196">
        <v>7.88</v>
      </c>
      <c r="S19" s="196">
        <v>4.7699999999999996</v>
      </c>
      <c r="T19" s="196">
        <v>0</v>
      </c>
      <c r="U19" s="196">
        <v>8.4600000000000009</v>
      </c>
      <c r="V19" s="196">
        <v>5.27</v>
      </c>
      <c r="W19" s="196">
        <v>6.67</v>
      </c>
      <c r="X19" s="196">
        <v>4.08</v>
      </c>
      <c r="Y19" s="196">
        <v>0</v>
      </c>
      <c r="Z19" s="196">
        <v>37.89</v>
      </c>
      <c r="AA19" s="196">
        <v>13.27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2.13</v>
      </c>
      <c r="AS19" s="196">
        <v>6.07</v>
      </c>
      <c r="AT19" s="196">
        <v>11.55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8.8000000000000007</v>
      </c>
      <c r="D20" s="196">
        <v>0</v>
      </c>
      <c r="E20" s="196">
        <v>0</v>
      </c>
      <c r="F20" s="196">
        <v>11.81</v>
      </c>
      <c r="G20" s="196">
        <v>0</v>
      </c>
      <c r="H20" s="196">
        <v>0</v>
      </c>
      <c r="I20" s="196">
        <v>5.71</v>
      </c>
      <c r="J20" s="196">
        <v>0</v>
      </c>
      <c r="K20" s="196">
        <v>43.5</v>
      </c>
      <c r="L20" s="196">
        <v>53.66</v>
      </c>
      <c r="M20" s="196">
        <v>0</v>
      </c>
      <c r="N20" s="196">
        <v>1.08</v>
      </c>
      <c r="O20" s="196">
        <v>1.79</v>
      </c>
      <c r="P20" s="196">
        <v>2.41</v>
      </c>
      <c r="Q20" s="196">
        <v>4.58</v>
      </c>
      <c r="R20" s="196">
        <v>7.88</v>
      </c>
      <c r="S20" s="196">
        <v>4.7699999999999996</v>
      </c>
      <c r="T20" s="196">
        <v>0</v>
      </c>
      <c r="U20" s="196">
        <v>8.4600000000000009</v>
      </c>
      <c r="V20" s="196">
        <v>5.27</v>
      </c>
      <c r="W20" s="196">
        <v>6.67</v>
      </c>
      <c r="X20" s="196">
        <v>4.08</v>
      </c>
      <c r="Y20" s="196">
        <v>0</v>
      </c>
      <c r="Z20" s="196">
        <v>37.89</v>
      </c>
      <c r="AA20" s="196">
        <v>13.26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2.13</v>
      </c>
      <c r="AS20" s="196">
        <v>6.07</v>
      </c>
      <c r="AT20" s="196">
        <v>11.55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8.8000000000000007</v>
      </c>
      <c r="D21" s="196">
        <v>0</v>
      </c>
      <c r="E21" s="196">
        <v>0</v>
      </c>
      <c r="F21" s="196">
        <v>11.81</v>
      </c>
      <c r="G21" s="196">
        <v>0</v>
      </c>
      <c r="H21" s="196">
        <v>0</v>
      </c>
      <c r="I21" s="196">
        <v>5.71</v>
      </c>
      <c r="J21" s="196">
        <v>0</v>
      </c>
      <c r="K21" s="196">
        <v>43.5</v>
      </c>
      <c r="L21" s="196">
        <v>53.66</v>
      </c>
      <c r="M21" s="196">
        <v>0</v>
      </c>
      <c r="N21" s="196">
        <v>1.08</v>
      </c>
      <c r="O21" s="196">
        <v>1.79</v>
      </c>
      <c r="P21" s="196">
        <v>2.41</v>
      </c>
      <c r="Q21" s="196">
        <v>4.58</v>
      </c>
      <c r="R21" s="196">
        <v>7.88</v>
      </c>
      <c r="S21" s="196">
        <v>4.7699999999999996</v>
      </c>
      <c r="T21" s="196">
        <v>0</v>
      </c>
      <c r="U21" s="196">
        <v>8.4600000000000009</v>
      </c>
      <c r="V21" s="196">
        <v>5.27</v>
      </c>
      <c r="W21" s="196">
        <v>6.67</v>
      </c>
      <c r="X21" s="196">
        <v>4.08</v>
      </c>
      <c r="Y21" s="196">
        <v>0</v>
      </c>
      <c r="Z21" s="196">
        <v>37.89</v>
      </c>
      <c r="AA21" s="196">
        <v>13.27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2.13</v>
      </c>
      <c r="AS21" s="196">
        <v>6.07</v>
      </c>
      <c r="AT21" s="196">
        <v>11.55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8.8000000000000007</v>
      </c>
      <c r="D22" s="196">
        <v>0</v>
      </c>
      <c r="E22" s="196">
        <v>0</v>
      </c>
      <c r="F22" s="196">
        <v>11.81</v>
      </c>
      <c r="G22" s="196">
        <v>0</v>
      </c>
      <c r="H22" s="196">
        <v>0</v>
      </c>
      <c r="I22" s="196">
        <v>5.71</v>
      </c>
      <c r="J22" s="196">
        <v>0</v>
      </c>
      <c r="K22" s="196">
        <v>43.5</v>
      </c>
      <c r="L22" s="196">
        <v>53.66</v>
      </c>
      <c r="M22" s="196">
        <v>0</v>
      </c>
      <c r="N22" s="196">
        <v>1.08</v>
      </c>
      <c r="O22" s="196">
        <v>1.79</v>
      </c>
      <c r="P22" s="196">
        <v>2.41</v>
      </c>
      <c r="Q22" s="196">
        <v>4.58</v>
      </c>
      <c r="R22" s="196">
        <v>7.88</v>
      </c>
      <c r="S22" s="196">
        <v>4.7699999999999996</v>
      </c>
      <c r="T22" s="196">
        <v>0</v>
      </c>
      <c r="U22" s="196">
        <v>8.4600000000000009</v>
      </c>
      <c r="V22" s="196">
        <v>5.27</v>
      </c>
      <c r="W22" s="196">
        <v>6.67</v>
      </c>
      <c r="X22" s="196">
        <v>4.08</v>
      </c>
      <c r="Y22" s="196">
        <v>0</v>
      </c>
      <c r="Z22" s="196">
        <v>37.89</v>
      </c>
      <c r="AA22" s="196">
        <v>13.27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2.13</v>
      </c>
      <c r="AS22" s="196">
        <v>6.07</v>
      </c>
      <c r="AT22" s="196">
        <v>11.55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8.8000000000000007</v>
      </c>
      <c r="D23" s="196">
        <v>0</v>
      </c>
      <c r="E23" s="196">
        <v>0</v>
      </c>
      <c r="F23" s="196">
        <v>11.81</v>
      </c>
      <c r="G23" s="196">
        <v>0</v>
      </c>
      <c r="H23" s="196">
        <v>0</v>
      </c>
      <c r="I23" s="196">
        <v>5.71</v>
      </c>
      <c r="J23" s="196">
        <v>0</v>
      </c>
      <c r="K23" s="196">
        <v>44.61</v>
      </c>
      <c r="L23" s="196">
        <v>53.66</v>
      </c>
      <c r="M23" s="196">
        <v>0</v>
      </c>
      <c r="N23" s="196">
        <v>1.08</v>
      </c>
      <c r="O23" s="196">
        <v>1.79</v>
      </c>
      <c r="P23" s="196">
        <v>2.41</v>
      </c>
      <c r="Q23" s="196">
        <v>4.58</v>
      </c>
      <c r="R23" s="196">
        <v>7.88</v>
      </c>
      <c r="S23" s="196">
        <v>4.7699999999999996</v>
      </c>
      <c r="T23" s="196">
        <v>0</v>
      </c>
      <c r="U23" s="196">
        <v>8.4600000000000009</v>
      </c>
      <c r="V23" s="196">
        <v>5.27</v>
      </c>
      <c r="W23" s="196">
        <v>6.67</v>
      </c>
      <c r="X23" s="196">
        <v>4.08</v>
      </c>
      <c r="Y23" s="196">
        <v>0</v>
      </c>
      <c r="Z23" s="196">
        <v>37.89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2.13</v>
      </c>
      <c r="AS23" s="196">
        <v>6.07</v>
      </c>
      <c r="AT23" s="196">
        <v>11.55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8.8000000000000007</v>
      </c>
      <c r="D24" s="196">
        <v>0</v>
      </c>
      <c r="E24" s="196">
        <v>0</v>
      </c>
      <c r="F24" s="196">
        <v>11.81</v>
      </c>
      <c r="G24" s="196">
        <v>0</v>
      </c>
      <c r="H24" s="196">
        <v>0</v>
      </c>
      <c r="I24" s="196">
        <v>5.71</v>
      </c>
      <c r="J24" s="196">
        <v>0</v>
      </c>
      <c r="K24" s="196">
        <v>43.5</v>
      </c>
      <c r="L24" s="196">
        <v>53.66</v>
      </c>
      <c r="M24" s="196">
        <v>0</v>
      </c>
      <c r="N24" s="196">
        <v>1.08</v>
      </c>
      <c r="O24" s="196">
        <v>1.79</v>
      </c>
      <c r="P24" s="196">
        <v>2.41</v>
      </c>
      <c r="Q24" s="196">
        <v>4.58</v>
      </c>
      <c r="R24" s="196">
        <v>7.88</v>
      </c>
      <c r="S24" s="196">
        <v>4.7699999999999996</v>
      </c>
      <c r="T24" s="196">
        <v>0</v>
      </c>
      <c r="U24" s="196">
        <v>8.4600000000000009</v>
      </c>
      <c r="V24" s="196">
        <v>5.27</v>
      </c>
      <c r="W24" s="196">
        <v>6.67</v>
      </c>
      <c r="X24" s="196">
        <v>4.08</v>
      </c>
      <c r="Y24" s="196">
        <v>0</v>
      </c>
      <c r="Z24" s="196">
        <v>37.89</v>
      </c>
      <c r="AA24" s="196">
        <v>13.27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2.13</v>
      </c>
      <c r="AS24" s="196">
        <v>6.07</v>
      </c>
      <c r="AT24" s="196">
        <v>11.55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8.8000000000000007</v>
      </c>
      <c r="D25" s="196">
        <v>0</v>
      </c>
      <c r="E25" s="196">
        <v>0</v>
      </c>
      <c r="F25" s="196">
        <v>11.81</v>
      </c>
      <c r="G25" s="196">
        <v>0</v>
      </c>
      <c r="H25" s="196">
        <v>0</v>
      </c>
      <c r="I25" s="196">
        <v>5.71</v>
      </c>
      <c r="J25" s="196">
        <v>0</v>
      </c>
      <c r="K25" s="196">
        <v>43.5</v>
      </c>
      <c r="L25" s="196">
        <v>53.66</v>
      </c>
      <c r="M25" s="196">
        <v>0</v>
      </c>
      <c r="N25" s="196">
        <v>1.08</v>
      </c>
      <c r="O25" s="196">
        <v>1.79</v>
      </c>
      <c r="P25" s="196">
        <v>2.41</v>
      </c>
      <c r="Q25" s="196">
        <v>4.58</v>
      </c>
      <c r="R25" s="196">
        <v>7.88</v>
      </c>
      <c r="S25" s="196">
        <v>4.7699999999999996</v>
      </c>
      <c r="T25" s="196">
        <v>0</v>
      </c>
      <c r="U25" s="196">
        <v>8.4600000000000009</v>
      </c>
      <c r="V25" s="196">
        <v>5.27</v>
      </c>
      <c r="W25" s="196">
        <v>0.63</v>
      </c>
      <c r="X25" s="196">
        <v>0.49</v>
      </c>
      <c r="Y25" s="196">
        <v>0</v>
      </c>
      <c r="Z25" s="196">
        <v>37.89</v>
      </c>
      <c r="AA25" s="196">
        <v>13.27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2.13</v>
      </c>
      <c r="AS25" s="196">
        <v>6.07</v>
      </c>
      <c r="AT25" s="196">
        <v>11.55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8.8000000000000007</v>
      </c>
      <c r="D26" s="196">
        <v>0</v>
      </c>
      <c r="E26" s="196">
        <v>0</v>
      </c>
      <c r="F26" s="196">
        <v>11.81</v>
      </c>
      <c r="G26" s="196">
        <v>0</v>
      </c>
      <c r="H26" s="196">
        <v>0</v>
      </c>
      <c r="I26" s="196">
        <v>5.71</v>
      </c>
      <c r="J26" s="196">
        <v>0</v>
      </c>
      <c r="K26" s="196">
        <v>43.5</v>
      </c>
      <c r="L26" s="196">
        <v>53.66</v>
      </c>
      <c r="M26" s="196">
        <v>0</v>
      </c>
      <c r="N26" s="196">
        <v>1.08</v>
      </c>
      <c r="O26" s="196">
        <v>1.79</v>
      </c>
      <c r="P26" s="196">
        <v>2.41</v>
      </c>
      <c r="Q26" s="196">
        <v>4.58</v>
      </c>
      <c r="R26" s="196">
        <v>7.88</v>
      </c>
      <c r="S26" s="196">
        <v>4.7699999999999996</v>
      </c>
      <c r="T26" s="196">
        <v>0</v>
      </c>
      <c r="U26" s="196">
        <v>8.4600000000000009</v>
      </c>
      <c r="V26" s="196">
        <v>5.27</v>
      </c>
      <c r="W26" s="196">
        <v>0.41</v>
      </c>
      <c r="X26" s="196">
        <v>0.49</v>
      </c>
      <c r="Y26" s="196">
        <v>0</v>
      </c>
      <c r="Z26" s="196">
        <v>37.89</v>
      </c>
      <c r="AA26" s="196">
        <v>13.27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2.13</v>
      </c>
      <c r="AS26" s="196">
        <v>6.07</v>
      </c>
      <c r="AT26" s="196">
        <v>11.55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8.8000000000000007</v>
      </c>
      <c r="D27" s="196">
        <v>0</v>
      </c>
      <c r="E27" s="196">
        <v>0</v>
      </c>
      <c r="F27" s="196">
        <v>11.75</v>
      </c>
      <c r="G27" s="196">
        <v>0</v>
      </c>
      <c r="H27" s="196">
        <v>0</v>
      </c>
      <c r="I27" s="196">
        <v>5.71</v>
      </c>
      <c r="J27" s="196">
        <v>0</v>
      </c>
      <c r="K27" s="196">
        <v>43.5</v>
      </c>
      <c r="L27" s="196">
        <v>53.66</v>
      </c>
      <c r="M27" s="196">
        <v>0</v>
      </c>
      <c r="N27" s="196">
        <v>1.08</v>
      </c>
      <c r="O27" s="196">
        <v>1.79</v>
      </c>
      <c r="P27" s="196">
        <v>2.41</v>
      </c>
      <c r="Q27" s="196">
        <v>4.58</v>
      </c>
      <c r="R27" s="196">
        <v>7.88</v>
      </c>
      <c r="S27" s="196">
        <v>4.7699999999999996</v>
      </c>
      <c r="T27" s="196">
        <v>0</v>
      </c>
      <c r="U27" s="196">
        <v>8.4600000000000009</v>
      </c>
      <c r="V27" s="196">
        <v>5.27</v>
      </c>
      <c r="W27" s="196">
        <v>0.41</v>
      </c>
      <c r="X27" s="196">
        <v>0.49</v>
      </c>
      <c r="Y27" s="196">
        <v>0</v>
      </c>
      <c r="Z27" s="196">
        <v>17.63</v>
      </c>
      <c r="AA27" s="196">
        <v>13.27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2.13</v>
      </c>
      <c r="AS27" s="196">
        <v>6.07</v>
      </c>
      <c r="AT27" s="196">
        <v>11.55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8.8000000000000007</v>
      </c>
      <c r="D28" s="196">
        <v>0</v>
      </c>
      <c r="E28" s="196">
        <v>0</v>
      </c>
      <c r="F28" s="196">
        <v>11.75</v>
      </c>
      <c r="G28" s="196">
        <v>0</v>
      </c>
      <c r="H28" s="196">
        <v>0</v>
      </c>
      <c r="I28" s="196">
        <v>5.71</v>
      </c>
      <c r="J28" s="196">
        <v>0</v>
      </c>
      <c r="K28" s="196">
        <v>43.5</v>
      </c>
      <c r="L28" s="196">
        <v>53.66</v>
      </c>
      <c r="M28" s="196">
        <v>0</v>
      </c>
      <c r="N28" s="196">
        <v>1.08</v>
      </c>
      <c r="O28" s="196">
        <v>1.79</v>
      </c>
      <c r="P28" s="196">
        <v>2.41</v>
      </c>
      <c r="Q28" s="196">
        <v>4.58</v>
      </c>
      <c r="R28" s="196">
        <v>7.88</v>
      </c>
      <c r="S28" s="196">
        <v>4.7699999999999996</v>
      </c>
      <c r="T28" s="196">
        <v>0</v>
      </c>
      <c r="U28" s="196">
        <v>8.4600000000000009</v>
      </c>
      <c r="V28" s="196">
        <v>5.27</v>
      </c>
      <c r="W28" s="196">
        <v>0.41</v>
      </c>
      <c r="X28" s="196">
        <v>0.49</v>
      </c>
      <c r="Y28" s="196">
        <v>0</v>
      </c>
      <c r="Z28" s="196">
        <v>12.81</v>
      </c>
      <c r="AA28" s="196">
        <v>13.27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2.13</v>
      </c>
      <c r="AS28" s="196">
        <v>6.07</v>
      </c>
      <c r="AT28" s="196">
        <v>11.55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8.8000000000000007</v>
      </c>
      <c r="D29" s="196">
        <v>0</v>
      </c>
      <c r="E29" s="196">
        <v>0</v>
      </c>
      <c r="F29" s="196">
        <v>11.75</v>
      </c>
      <c r="G29" s="196">
        <v>0</v>
      </c>
      <c r="H29" s="196">
        <v>0</v>
      </c>
      <c r="I29" s="196">
        <v>5.71</v>
      </c>
      <c r="J29" s="196">
        <v>0</v>
      </c>
      <c r="K29" s="196">
        <v>43.5</v>
      </c>
      <c r="L29" s="196">
        <v>53.66</v>
      </c>
      <c r="M29" s="196">
        <v>0</v>
      </c>
      <c r="N29" s="196">
        <v>1.08</v>
      </c>
      <c r="O29" s="196">
        <v>1.79</v>
      </c>
      <c r="P29" s="196">
        <v>2.41</v>
      </c>
      <c r="Q29" s="196">
        <v>4.58</v>
      </c>
      <c r="R29" s="196">
        <v>7.88</v>
      </c>
      <c r="S29" s="196">
        <v>4.7699999999999996</v>
      </c>
      <c r="T29" s="196">
        <v>0</v>
      </c>
      <c r="U29" s="196">
        <v>8.4600000000000009</v>
      </c>
      <c r="V29" s="196">
        <v>0.41</v>
      </c>
      <c r="W29" s="196">
        <v>0.41</v>
      </c>
      <c r="X29" s="196">
        <v>0.49</v>
      </c>
      <c r="Y29" s="196">
        <v>0</v>
      </c>
      <c r="Z29" s="196">
        <v>2.5099999999999998</v>
      </c>
      <c r="AA29" s="196">
        <v>13.27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2.13</v>
      </c>
      <c r="AS29" s="196">
        <v>6.07</v>
      </c>
      <c r="AT29" s="196">
        <v>11.55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8.8000000000000007</v>
      </c>
      <c r="D30" s="196">
        <v>0</v>
      </c>
      <c r="E30" s="196">
        <v>0</v>
      </c>
      <c r="F30" s="196">
        <v>11.75</v>
      </c>
      <c r="G30" s="196">
        <v>0</v>
      </c>
      <c r="H30" s="196">
        <v>0</v>
      </c>
      <c r="I30" s="196">
        <v>5.71</v>
      </c>
      <c r="J30" s="196">
        <v>0</v>
      </c>
      <c r="K30" s="196">
        <v>43.5</v>
      </c>
      <c r="L30" s="196">
        <v>53.66</v>
      </c>
      <c r="M30" s="196">
        <v>0</v>
      </c>
      <c r="N30" s="196">
        <v>1.08</v>
      </c>
      <c r="O30" s="196">
        <v>1.79</v>
      </c>
      <c r="P30" s="196">
        <v>2.41</v>
      </c>
      <c r="Q30" s="196">
        <v>4.58</v>
      </c>
      <c r="R30" s="196">
        <v>0.38</v>
      </c>
      <c r="S30" s="196">
        <v>4.7699999999999996</v>
      </c>
      <c r="T30" s="196">
        <v>0</v>
      </c>
      <c r="U30" s="196">
        <v>8.4600000000000009</v>
      </c>
      <c r="V30" s="196">
        <v>0.19</v>
      </c>
      <c r="W30" s="196">
        <v>0.41</v>
      </c>
      <c r="X30" s="196">
        <v>0.49</v>
      </c>
      <c r="Y30" s="196">
        <v>0</v>
      </c>
      <c r="Z30" s="196">
        <v>2.5099999999999998</v>
      </c>
      <c r="AA30" s="196">
        <v>0.81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2.13</v>
      </c>
      <c r="AS30" s="196">
        <v>6.07</v>
      </c>
      <c r="AT30" s="196">
        <v>11.55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8.8000000000000007</v>
      </c>
      <c r="D31" s="196">
        <v>0</v>
      </c>
      <c r="E31" s="196">
        <v>0</v>
      </c>
      <c r="F31" s="196">
        <v>11.75</v>
      </c>
      <c r="G31" s="196">
        <v>0</v>
      </c>
      <c r="H31" s="196">
        <v>0</v>
      </c>
      <c r="I31" s="196">
        <v>5.71</v>
      </c>
      <c r="J31" s="196">
        <v>0</v>
      </c>
      <c r="K31" s="196">
        <v>43.5</v>
      </c>
      <c r="L31" s="196">
        <v>53.66</v>
      </c>
      <c r="M31" s="196">
        <v>0</v>
      </c>
      <c r="N31" s="196">
        <v>1.08</v>
      </c>
      <c r="O31" s="196">
        <v>1.79</v>
      </c>
      <c r="P31" s="196">
        <v>2.41</v>
      </c>
      <c r="Q31" s="196">
        <v>4.58</v>
      </c>
      <c r="R31" s="196">
        <v>0.38</v>
      </c>
      <c r="S31" s="196">
        <v>4.7699999999999996</v>
      </c>
      <c r="T31" s="196">
        <v>0</v>
      </c>
      <c r="U31" s="196">
        <v>8.4600000000000009</v>
      </c>
      <c r="V31" s="196">
        <v>0.19</v>
      </c>
      <c r="W31" s="196">
        <v>0.41</v>
      </c>
      <c r="X31" s="196">
        <v>0.49</v>
      </c>
      <c r="Y31" s="196">
        <v>0</v>
      </c>
      <c r="Z31" s="196">
        <v>2.5099999999999998</v>
      </c>
      <c r="AA31" s="196">
        <v>0.81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2.13</v>
      </c>
      <c r="AS31" s="196">
        <v>6.07</v>
      </c>
      <c r="AT31" s="196">
        <v>11.55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8.8000000000000007</v>
      </c>
      <c r="D32" s="196">
        <v>0</v>
      </c>
      <c r="E32" s="196">
        <v>0</v>
      </c>
      <c r="F32" s="196">
        <v>11.75</v>
      </c>
      <c r="G32" s="196">
        <v>0</v>
      </c>
      <c r="H32" s="196">
        <v>0</v>
      </c>
      <c r="I32" s="196">
        <v>5.71</v>
      </c>
      <c r="J32" s="196">
        <v>0</v>
      </c>
      <c r="K32" s="196">
        <v>38.68</v>
      </c>
      <c r="L32" s="196">
        <v>53.66</v>
      </c>
      <c r="M32" s="196">
        <v>0</v>
      </c>
      <c r="N32" s="196">
        <v>1.08</v>
      </c>
      <c r="O32" s="196">
        <v>1.79</v>
      </c>
      <c r="P32" s="196">
        <v>2.41</v>
      </c>
      <c r="Q32" s="196">
        <v>4.58</v>
      </c>
      <c r="R32" s="196">
        <v>0.38</v>
      </c>
      <c r="S32" s="196">
        <v>4.7699999999999996</v>
      </c>
      <c r="T32" s="196">
        <v>0</v>
      </c>
      <c r="U32" s="196">
        <v>8.4600000000000009</v>
      </c>
      <c r="V32" s="196">
        <v>0.19</v>
      </c>
      <c r="W32" s="196">
        <v>0.41</v>
      </c>
      <c r="X32" s="196">
        <v>0.49</v>
      </c>
      <c r="Y32" s="196">
        <v>0</v>
      </c>
      <c r="Z32" s="196">
        <v>2.5099999999999998</v>
      </c>
      <c r="AA32" s="196">
        <v>0.81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2.13</v>
      </c>
      <c r="AS32" s="196">
        <v>6.07</v>
      </c>
      <c r="AT32" s="196">
        <v>11.55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8.8000000000000007</v>
      </c>
      <c r="D33" s="196">
        <v>0</v>
      </c>
      <c r="E33" s="196">
        <v>0</v>
      </c>
      <c r="F33" s="196">
        <v>11.75</v>
      </c>
      <c r="G33" s="196">
        <v>0</v>
      </c>
      <c r="H33" s="196">
        <v>0</v>
      </c>
      <c r="I33" s="196">
        <v>5.71</v>
      </c>
      <c r="J33" s="196">
        <v>0</v>
      </c>
      <c r="K33" s="196">
        <v>24.21</v>
      </c>
      <c r="L33" s="196">
        <v>53.66</v>
      </c>
      <c r="M33" s="196">
        <v>0</v>
      </c>
      <c r="N33" s="196">
        <v>1.08</v>
      </c>
      <c r="O33" s="196">
        <v>1.79</v>
      </c>
      <c r="P33" s="196">
        <v>2.41</v>
      </c>
      <c r="Q33" s="196">
        <v>4.58</v>
      </c>
      <c r="R33" s="196">
        <v>0.38</v>
      </c>
      <c r="S33" s="196">
        <v>4.7699999999999996</v>
      </c>
      <c r="T33" s="196">
        <v>0</v>
      </c>
      <c r="U33" s="196">
        <v>8.4600000000000009</v>
      </c>
      <c r="V33" s="196">
        <v>0.19</v>
      </c>
      <c r="W33" s="196">
        <v>0.41</v>
      </c>
      <c r="X33" s="196">
        <v>0.49</v>
      </c>
      <c r="Y33" s="196">
        <v>0</v>
      </c>
      <c r="Z33" s="196">
        <v>2.5099999999999998</v>
      </c>
      <c r="AA33" s="196">
        <v>0.81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2.13</v>
      </c>
      <c r="AS33" s="196">
        <v>6.07</v>
      </c>
      <c r="AT33" s="196">
        <v>11.55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8.8000000000000007</v>
      </c>
      <c r="D34" s="196">
        <v>0</v>
      </c>
      <c r="E34" s="196">
        <v>0</v>
      </c>
      <c r="F34" s="196">
        <v>11.75</v>
      </c>
      <c r="G34" s="196">
        <v>0</v>
      </c>
      <c r="H34" s="196">
        <v>0</v>
      </c>
      <c r="I34" s="196">
        <v>5.71</v>
      </c>
      <c r="J34" s="196">
        <v>0</v>
      </c>
      <c r="K34" s="196">
        <v>24.21</v>
      </c>
      <c r="L34" s="196">
        <v>53.66</v>
      </c>
      <c r="M34" s="196">
        <v>0</v>
      </c>
      <c r="N34" s="196">
        <v>1.08</v>
      </c>
      <c r="O34" s="196">
        <v>1.79</v>
      </c>
      <c r="P34" s="196">
        <v>2.41</v>
      </c>
      <c r="Q34" s="196">
        <v>4.58</v>
      </c>
      <c r="R34" s="196">
        <v>0.38</v>
      </c>
      <c r="S34" s="196">
        <v>4.7699999999999996</v>
      </c>
      <c r="T34" s="196">
        <v>0</v>
      </c>
      <c r="U34" s="196">
        <v>8.4600000000000009</v>
      </c>
      <c r="V34" s="196">
        <v>0.19</v>
      </c>
      <c r="W34" s="196">
        <v>0.41</v>
      </c>
      <c r="X34" s="196">
        <v>0.49</v>
      </c>
      <c r="Y34" s="196">
        <v>0</v>
      </c>
      <c r="Z34" s="196">
        <v>2.5099999999999998</v>
      </c>
      <c r="AA34" s="196">
        <v>0.81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2.13</v>
      </c>
      <c r="AS34" s="196">
        <v>6.07</v>
      </c>
      <c r="AT34" s="196">
        <v>11.55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8.67</v>
      </c>
      <c r="D35" s="196">
        <v>0</v>
      </c>
      <c r="E35" s="196">
        <v>0</v>
      </c>
      <c r="F35" s="196">
        <v>11.75</v>
      </c>
      <c r="G35" s="196">
        <v>0</v>
      </c>
      <c r="H35" s="196">
        <v>0</v>
      </c>
      <c r="I35" s="196">
        <v>5.71</v>
      </c>
      <c r="J35" s="196">
        <v>0</v>
      </c>
      <c r="K35" s="196">
        <v>33.85</v>
      </c>
      <c r="L35" s="196">
        <v>53.66</v>
      </c>
      <c r="M35" s="196">
        <v>0</v>
      </c>
      <c r="N35" s="196">
        <v>1.08</v>
      </c>
      <c r="O35" s="196">
        <v>1.79</v>
      </c>
      <c r="P35" s="196">
        <v>2.41</v>
      </c>
      <c r="Q35" s="196">
        <v>4.58</v>
      </c>
      <c r="R35" s="196">
        <v>0.38</v>
      </c>
      <c r="S35" s="196">
        <v>5.19</v>
      </c>
      <c r="T35" s="196">
        <v>0</v>
      </c>
      <c r="U35" s="196">
        <v>8.4600000000000009</v>
      </c>
      <c r="V35" s="196">
        <v>0.19</v>
      </c>
      <c r="W35" s="196">
        <v>0.41</v>
      </c>
      <c r="X35" s="196">
        <v>0.49</v>
      </c>
      <c r="Y35" s="196">
        <v>0</v>
      </c>
      <c r="Z35" s="196">
        <v>2.5099999999999998</v>
      </c>
      <c r="AA35" s="196">
        <v>0.81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2.13</v>
      </c>
      <c r="AS35" s="196">
        <v>6.07</v>
      </c>
      <c r="AT35" s="196">
        <v>11.55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8.67</v>
      </c>
      <c r="D36" s="196">
        <v>0</v>
      </c>
      <c r="E36" s="196">
        <v>0</v>
      </c>
      <c r="F36" s="196">
        <v>11.75</v>
      </c>
      <c r="G36" s="196">
        <v>0</v>
      </c>
      <c r="H36" s="196">
        <v>0</v>
      </c>
      <c r="I36" s="196">
        <v>5.71</v>
      </c>
      <c r="J36" s="196">
        <v>0</v>
      </c>
      <c r="K36" s="196">
        <v>42.86</v>
      </c>
      <c r="L36" s="196">
        <v>53.66</v>
      </c>
      <c r="M36" s="196">
        <v>0</v>
      </c>
      <c r="N36" s="196">
        <v>1.08</v>
      </c>
      <c r="O36" s="196">
        <v>1.79</v>
      </c>
      <c r="P36" s="196">
        <v>2.41</v>
      </c>
      <c r="Q36" s="196">
        <v>4.58</v>
      </c>
      <c r="R36" s="196">
        <v>0.38</v>
      </c>
      <c r="S36" s="196">
        <v>4.7699999999999996</v>
      </c>
      <c r="T36" s="196">
        <v>0</v>
      </c>
      <c r="U36" s="196">
        <v>8.4600000000000009</v>
      </c>
      <c r="V36" s="196">
        <v>0.19</v>
      </c>
      <c r="W36" s="196">
        <v>0.41</v>
      </c>
      <c r="X36" s="196">
        <v>0.49</v>
      </c>
      <c r="Y36" s="196">
        <v>0</v>
      </c>
      <c r="Z36" s="196">
        <v>2.5099999999999998</v>
      </c>
      <c r="AA36" s="196">
        <v>0.81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2.13</v>
      </c>
      <c r="AS36" s="196">
        <v>6.07</v>
      </c>
      <c r="AT36" s="196">
        <v>11.55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8.67</v>
      </c>
      <c r="D37" s="196">
        <v>0</v>
      </c>
      <c r="E37" s="196">
        <v>0</v>
      </c>
      <c r="F37" s="196">
        <v>11.75</v>
      </c>
      <c r="G37" s="196">
        <v>0</v>
      </c>
      <c r="H37" s="196">
        <v>0</v>
      </c>
      <c r="I37" s="196">
        <v>5.71</v>
      </c>
      <c r="J37" s="196">
        <v>0</v>
      </c>
      <c r="K37" s="196">
        <v>43.5</v>
      </c>
      <c r="L37" s="196">
        <v>53.66</v>
      </c>
      <c r="M37" s="196">
        <v>0</v>
      </c>
      <c r="N37" s="196">
        <v>1.08</v>
      </c>
      <c r="O37" s="196">
        <v>1.79</v>
      </c>
      <c r="P37" s="196">
        <v>2.41</v>
      </c>
      <c r="Q37" s="196">
        <v>4.58</v>
      </c>
      <c r="R37" s="196">
        <v>0.38</v>
      </c>
      <c r="S37" s="196">
        <v>4.7699999999999996</v>
      </c>
      <c r="T37" s="196">
        <v>0</v>
      </c>
      <c r="U37" s="196">
        <v>8.4600000000000009</v>
      </c>
      <c r="V37" s="196">
        <v>0.19</v>
      </c>
      <c r="W37" s="196">
        <v>0.41</v>
      </c>
      <c r="X37" s="196">
        <v>0.49</v>
      </c>
      <c r="Y37" s="196">
        <v>0</v>
      </c>
      <c r="Z37" s="196">
        <v>2.5099999999999998</v>
      </c>
      <c r="AA37" s="196">
        <v>0.81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10.59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2.13</v>
      </c>
      <c r="AS37" s="196">
        <v>6.07</v>
      </c>
      <c r="AT37" s="196">
        <v>11.55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8.67</v>
      </c>
      <c r="D38" s="196">
        <v>0</v>
      </c>
      <c r="E38" s="196">
        <v>0</v>
      </c>
      <c r="F38" s="196">
        <v>11.75</v>
      </c>
      <c r="G38" s="196">
        <v>0</v>
      </c>
      <c r="H38" s="196">
        <v>0</v>
      </c>
      <c r="I38" s="196">
        <v>5.71</v>
      </c>
      <c r="J38" s="196">
        <v>0</v>
      </c>
      <c r="K38" s="196">
        <v>43.5</v>
      </c>
      <c r="L38" s="196">
        <v>53.66</v>
      </c>
      <c r="M38" s="196">
        <v>0</v>
      </c>
      <c r="N38" s="196">
        <v>1.08</v>
      </c>
      <c r="O38" s="196">
        <v>1.79</v>
      </c>
      <c r="P38" s="196">
        <v>2.41</v>
      </c>
      <c r="Q38" s="196">
        <v>4.58</v>
      </c>
      <c r="R38" s="196">
        <v>0.38</v>
      </c>
      <c r="S38" s="196">
        <v>4.7699999999999996</v>
      </c>
      <c r="T38" s="196">
        <v>0</v>
      </c>
      <c r="U38" s="196">
        <v>8.4600000000000009</v>
      </c>
      <c r="V38" s="196">
        <v>0.19</v>
      </c>
      <c r="W38" s="196">
        <v>0.41</v>
      </c>
      <c r="X38" s="196">
        <v>0.49</v>
      </c>
      <c r="Y38" s="196">
        <v>0</v>
      </c>
      <c r="Z38" s="196">
        <v>2.5099999999999998</v>
      </c>
      <c r="AA38" s="196">
        <v>0.81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10.59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2.13</v>
      </c>
      <c r="AS38" s="196">
        <v>6.07</v>
      </c>
      <c r="AT38" s="196">
        <v>11.55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8.67</v>
      </c>
      <c r="D39" s="196">
        <v>0</v>
      </c>
      <c r="E39" s="196">
        <v>0</v>
      </c>
      <c r="F39" s="196">
        <v>11.75</v>
      </c>
      <c r="G39" s="196">
        <v>0</v>
      </c>
      <c r="H39" s="196">
        <v>0</v>
      </c>
      <c r="I39" s="196">
        <v>5.71</v>
      </c>
      <c r="J39" s="196">
        <v>0</v>
      </c>
      <c r="K39" s="196">
        <v>20.85</v>
      </c>
      <c r="L39" s="196">
        <v>53.66</v>
      </c>
      <c r="M39" s="196">
        <v>0</v>
      </c>
      <c r="N39" s="196">
        <v>1.08</v>
      </c>
      <c r="O39" s="196">
        <v>1.79</v>
      </c>
      <c r="P39" s="196">
        <v>2.41</v>
      </c>
      <c r="Q39" s="196">
        <v>4.58</v>
      </c>
      <c r="R39" s="196">
        <v>0.38</v>
      </c>
      <c r="S39" s="196">
        <v>4.7699999999999996</v>
      </c>
      <c r="T39" s="196">
        <v>0</v>
      </c>
      <c r="U39" s="196">
        <v>8.4600000000000009</v>
      </c>
      <c r="V39" s="196">
        <v>0.19</v>
      </c>
      <c r="W39" s="196">
        <v>0.41</v>
      </c>
      <c r="X39" s="196">
        <v>0.49</v>
      </c>
      <c r="Y39" s="196">
        <v>0</v>
      </c>
      <c r="Z39" s="196">
        <v>2.5099999999999998</v>
      </c>
      <c r="AA39" s="196">
        <v>0.81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10.59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2.13</v>
      </c>
      <c r="AS39" s="196">
        <v>6.07</v>
      </c>
      <c r="AT39" s="196">
        <v>11.55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8.67</v>
      </c>
      <c r="D40" s="196">
        <v>0</v>
      </c>
      <c r="E40" s="196">
        <v>0</v>
      </c>
      <c r="F40" s="196">
        <v>11.75</v>
      </c>
      <c r="G40" s="196">
        <v>0</v>
      </c>
      <c r="H40" s="196">
        <v>0</v>
      </c>
      <c r="I40" s="196">
        <v>5.71</v>
      </c>
      <c r="J40" s="196">
        <v>0</v>
      </c>
      <c r="K40" s="196">
        <v>10.95</v>
      </c>
      <c r="L40" s="196">
        <v>53.66</v>
      </c>
      <c r="M40" s="196">
        <v>0</v>
      </c>
      <c r="N40" s="196">
        <v>1.08</v>
      </c>
      <c r="O40" s="196">
        <v>1.79</v>
      </c>
      <c r="P40" s="196">
        <v>2.41</v>
      </c>
      <c r="Q40" s="196">
        <v>4.58</v>
      </c>
      <c r="R40" s="196">
        <v>0.38</v>
      </c>
      <c r="S40" s="196">
        <v>4.7699999999999996</v>
      </c>
      <c r="T40" s="196">
        <v>0</v>
      </c>
      <c r="U40" s="196">
        <v>8.4600000000000009</v>
      </c>
      <c r="V40" s="196">
        <v>0.19</v>
      </c>
      <c r="W40" s="196">
        <v>0.41</v>
      </c>
      <c r="X40" s="196">
        <v>0.49</v>
      </c>
      <c r="Y40" s="196">
        <v>0</v>
      </c>
      <c r="Z40" s="196">
        <v>2.5099999999999998</v>
      </c>
      <c r="AA40" s="196">
        <v>0.81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10.59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2.13</v>
      </c>
      <c r="AS40" s="196">
        <v>6.07</v>
      </c>
      <c r="AT40" s="196">
        <v>11.55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8.67</v>
      </c>
      <c r="D41" s="196">
        <v>0</v>
      </c>
      <c r="E41" s="196">
        <v>0</v>
      </c>
      <c r="F41" s="196">
        <v>11.72</v>
      </c>
      <c r="G41" s="196">
        <v>0</v>
      </c>
      <c r="H41" s="196">
        <v>0</v>
      </c>
      <c r="I41" s="196">
        <v>5.71</v>
      </c>
      <c r="J41" s="196">
        <v>0</v>
      </c>
      <c r="K41" s="196">
        <v>43.5</v>
      </c>
      <c r="L41" s="196">
        <v>53.66</v>
      </c>
      <c r="M41" s="196">
        <v>0</v>
      </c>
      <c r="N41" s="196">
        <v>1.08</v>
      </c>
      <c r="O41" s="196">
        <v>1.79</v>
      </c>
      <c r="P41" s="196">
        <v>2.41</v>
      </c>
      <c r="Q41" s="196">
        <v>4.58</v>
      </c>
      <c r="R41" s="196">
        <v>0.38</v>
      </c>
      <c r="S41" s="196">
        <v>4.7699999999999996</v>
      </c>
      <c r="T41" s="196">
        <v>0</v>
      </c>
      <c r="U41" s="196">
        <v>8.4600000000000009</v>
      </c>
      <c r="V41" s="196">
        <v>0.19</v>
      </c>
      <c r="W41" s="196">
        <v>0.41</v>
      </c>
      <c r="X41" s="196">
        <v>0.49</v>
      </c>
      <c r="Y41" s="196">
        <v>0</v>
      </c>
      <c r="Z41" s="196">
        <v>2.5099999999999998</v>
      </c>
      <c r="AA41" s="196">
        <v>0.81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10.59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2.13</v>
      </c>
      <c r="AS41" s="196">
        <v>6.07</v>
      </c>
      <c r="AT41" s="196">
        <v>11.55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8.67</v>
      </c>
      <c r="D42" s="196">
        <v>0</v>
      </c>
      <c r="E42" s="196">
        <v>0</v>
      </c>
      <c r="F42" s="196">
        <v>11.72</v>
      </c>
      <c r="G42" s="196">
        <v>0</v>
      </c>
      <c r="H42" s="196">
        <v>0</v>
      </c>
      <c r="I42" s="196">
        <v>5.71</v>
      </c>
      <c r="J42" s="196">
        <v>0</v>
      </c>
      <c r="K42" s="196">
        <v>43.5</v>
      </c>
      <c r="L42" s="196">
        <v>53.66</v>
      </c>
      <c r="M42" s="196">
        <v>0</v>
      </c>
      <c r="N42" s="196">
        <v>1.08</v>
      </c>
      <c r="O42" s="196">
        <v>1.79</v>
      </c>
      <c r="P42" s="196">
        <v>2.41</v>
      </c>
      <c r="Q42" s="196">
        <v>4.58</v>
      </c>
      <c r="R42" s="196">
        <v>0.38</v>
      </c>
      <c r="S42" s="196">
        <v>4.7699999999999996</v>
      </c>
      <c r="T42" s="196">
        <v>0</v>
      </c>
      <c r="U42" s="196">
        <v>8.4600000000000009</v>
      </c>
      <c r="V42" s="196">
        <v>0.19</v>
      </c>
      <c r="W42" s="196">
        <v>0.41</v>
      </c>
      <c r="X42" s="196">
        <v>0.49</v>
      </c>
      <c r="Y42" s="196">
        <v>0</v>
      </c>
      <c r="Z42" s="196">
        <v>2.5099999999999998</v>
      </c>
      <c r="AA42" s="196">
        <v>0.81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10.59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2.13</v>
      </c>
      <c r="AS42" s="196">
        <v>6.07</v>
      </c>
      <c r="AT42" s="196">
        <v>11.55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8.67</v>
      </c>
      <c r="D43" s="196">
        <v>0</v>
      </c>
      <c r="E43" s="196">
        <v>0</v>
      </c>
      <c r="F43" s="196">
        <v>11.64</v>
      </c>
      <c r="G43" s="196">
        <v>0</v>
      </c>
      <c r="H43" s="196">
        <v>0</v>
      </c>
      <c r="I43" s="196">
        <v>5.71</v>
      </c>
      <c r="J43" s="196">
        <v>0</v>
      </c>
      <c r="K43" s="196">
        <v>43.5</v>
      </c>
      <c r="L43" s="196">
        <v>53.66</v>
      </c>
      <c r="M43" s="196">
        <v>0</v>
      </c>
      <c r="N43" s="196">
        <v>1.08</v>
      </c>
      <c r="O43" s="196">
        <v>1.79</v>
      </c>
      <c r="P43" s="196">
        <v>2.41</v>
      </c>
      <c r="Q43" s="196">
        <v>4.58</v>
      </c>
      <c r="R43" s="196">
        <v>0.38</v>
      </c>
      <c r="S43" s="196">
        <v>4.7699999999999996</v>
      </c>
      <c r="T43" s="196">
        <v>0</v>
      </c>
      <c r="U43" s="196">
        <v>8.4600000000000009</v>
      </c>
      <c r="V43" s="196">
        <v>0.19</v>
      </c>
      <c r="W43" s="196">
        <v>0.41</v>
      </c>
      <c r="X43" s="196">
        <v>0.49</v>
      </c>
      <c r="Y43" s="196">
        <v>0</v>
      </c>
      <c r="Z43" s="196">
        <v>2.5099999999999998</v>
      </c>
      <c r="AA43" s="196">
        <v>0.81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2.13</v>
      </c>
      <c r="AS43" s="196">
        <v>6.07</v>
      </c>
      <c r="AT43" s="196">
        <v>11.55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8.67</v>
      </c>
      <c r="D44" s="196">
        <v>0</v>
      </c>
      <c r="E44" s="196">
        <v>0</v>
      </c>
      <c r="F44" s="196">
        <v>11.64</v>
      </c>
      <c r="G44" s="196">
        <v>0</v>
      </c>
      <c r="H44" s="196">
        <v>0</v>
      </c>
      <c r="I44" s="196">
        <v>5.71</v>
      </c>
      <c r="J44" s="196">
        <v>0</v>
      </c>
      <c r="K44" s="196">
        <v>43.5</v>
      </c>
      <c r="L44" s="196">
        <v>53.66</v>
      </c>
      <c r="M44" s="196">
        <v>0</v>
      </c>
      <c r="N44" s="196">
        <v>1.08</v>
      </c>
      <c r="O44" s="196">
        <v>1.79</v>
      </c>
      <c r="P44" s="196">
        <v>2.41</v>
      </c>
      <c r="Q44" s="196">
        <v>4.58</v>
      </c>
      <c r="R44" s="196">
        <v>0.38</v>
      </c>
      <c r="S44" s="196">
        <v>4.7699999999999996</v>
      </c>
      <c r="T44" s="196">
        <v>0</v>
      </c>
      <c r="U44" s="196">
        <v>8.4600000000000009</v>
      </c>
      <c r="V44" s="196">
        <v>0.19</v>
      </c>
      <c r="W44" s="196">
        <v>0.41</v>
      </c>
      <c r="X44" s="196">
        <v>0.49</v>
      </c>
      <c r="Y44" s="196">
        <v>0</v>
      </c>
      <c r="Z44" s="196">
        <v>2.5099999999999998</v>
      </c>
      <c r="AA44" s="196">
        <v>0.81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2.13</v>
      </c>
      <c r="AS44" s="196">
        <v>6.07</v>
      </c>
      <c r="AT44" s="196">
        <v>11.55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8.67</v>
      </c>
      <c r="D45" s="196">
        <v>0</v>
      </c>
      <c r="E45" s="196">
        <v>0</v>
      </c>
      <c r="F45" s="196">
        <v>11.64</v>
      </c>
      <c r="G45" s="196">
        <v>0</v>
      </c>
      <c r="H45" s="196">
        <v>0</v>
      </c>
      <c r="I45" s="196">
        <v>5.71</v>
      </c>
      <c r="J45" s="196">
        <v>0</v>
      </c>
      <c r="K45" s="196">
        <v>2.99</v>
      </c>
      <c r="L45" s="196">
        <v>53.66</v>
      </c>
      <c r="M45" s="196">
        <v>0</v>
      </c>
      <c r="N45" s="196">
        <v>1.08</v>
      </c>
      <c r="O45" s="196">
        <v>1.79</v>
      </c>
      <c r="P45" s="196">
        <v>2.41</v>
      </c>
      <c r="Q45" s="196">
        <v>4.58</v>
      </c>
      <c r="R45" s="196">
        <v>0.38</v>
      </c>
      <c r="S45" s="196">
        <v>4.7699999999999996</v>
      </c>
      <c r="T45" s="196">
        <v>0</v>
      </c>
      <c r="U45" s="196">
        <v>8.4600000000000009</v>
      </c>
      <c r="V45" s="196">
        <v>0.37</v>
      </c>
      <c r="W45" s="196">
        <v>0.41</v>
      </c>
      <c r="X45" s="196">
        <v>0.49</v>
      </c>
      <c r="Y45" s="196">
        <v>0</v>
      </c>
      <c r="Z45" s="196">
        <v>4.3099999999999996</v>
      </c>
      <c r="AA45" s="196">
        <v>3.49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2.13</v>
      </c>
      <c r="AS45" s="196">
        <v>6.07</v>
      </c>
      <c r="AT45" s="196">
        <v>11.55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8.67</v>
      </c>
      <c r="D46" s="196">
        <v>0</v>
      </c>
      <c r="E46" s="196">
        <v>0</v>
      </c>
      <c r="F46" s="196">
        <v>11.64</v>
      </c>
      <c r="G46" s="196">
        <v>0</v>
      </c>
      <c r="H46" s="196">
        <v>0</v>
      </c>
      <c r="I46" s="196">
        <v>5.71</v>
      </c>
      <c r="J46" s="196">
        <v>0</v>
      </c>
      <c r="K46" s="196">
        <v>24.21</v>
      </c>
      <c r="L46" s="196">
        <v>53.66</v>
      </c>
      <c r="M46" s="196">
        <v>0</v>
      </c>
      <c r="N46" s="196">
        <v>1.08</v>
      </c>
      <c r="O46" s="196">
        <v>1.79</v>
      </c>
      <c r="P46" s="196">
        <v>2.41</v>
      </c>
      <c r="Q46" s="196">
        <v>4.58</v>
      </c>
      <c r="R46" s="196">
        <v>0.38</v>
      </c>
      <c r="S46" s="196">
        <v>4.7699999999999996</v>
      </c>
      <c r="T46" s="196">
        <v>0</v>
      </c>
      <c r="U46" s="196">
        <v>8.4600000000000009</v>
      </c>
      <c r="V46" s="196">
        <v>0.37</v>
      </c>
      <c r="W46" s="196">
        <v>0.41</v>
      </c>
      <c r="X46" s="196">
        <v>0.49</v>
      </c>
      <c r="Y46" s="196">
        <v>0</v>
      </c>
      <c r="Z46" s="196">
        <v>4.3099999999999996</v>
      </c>
      <c r="AA46" s="196">
        <v>3.49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2.13</v>
      </c>
      <c r="AS46" s="196">
        <v>6.07</v>
      </c>
      <c r="AT46" s="196">
        <v>11.55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8.67</v>
      </c>
      <c r="D47" s="196">
        <v>0</v>
      </c>
      <c r="E47" s="196">
        <v>0</v>
      </c>
      <c r="F47" s="196">
        <v>11.64</v>
      </c>
      <c r="G47" s="196">
        <v>0</v>
      </c>
      <c r="H47" s="196">
        <v>0</v>
      </c>
      <c r="I47" s="196">
        <v>5.71</v>
      </c>
      <c r="J47" s="196">
        <v>0</v>
      </c>
      <c r="K47" s="196">
        <v>9.8800000000000008</v>
      </c>
      <c r="L47" s="196">
        <v>53.66</v>
      </c>
      <c r="M47" s="196">
        <v>0</v>
      </c>
      <c r="N47" s="196">
        <v>1.08</v>
      </c>
      <c r="O47" s="196">
        <v>1.79</v>
      </c>
      <c r="P47" s="196">
        <v>2.41</v>
      </c>
      <c r="Q47" s="196">
        <v>4.58</v>
      </c>
      <c r="R47" s="196">
        <v>0.38</v>
      </c>
      <c r="S47" s="196">
        <v>4.7699999999999996</v>
      </c>
      <c r="T47" s="196">
        <v>0</v>
      </c>
      <c r="U47" s="196">
        <v>8.4600000000000009</v>
      </c>
      <c r="V47" s="196">
        <v>0.37</v>
      </c>
      <c r="W47" s="196">
        <v>0.41</v>
      </c>
      <c r="X47" s="196">
        <v>0.49</v>
      </c>
      <c r="Y47" s="196">
        <v>0</v>
      </c>
      <c r="Z47" s="196">
        <v>4.93</v>
      </c>
      <c r="AA47" s="196">
        <v>1.6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2.13</v>
      </c>
      <c r="AS47" s="196">
        <v>6.07</v>
      </c>
      <c r="AT47" s="196">
        <v>11.55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8.67</v>
      </c>
      <c r="D48" s="196">
        <v>0</v>
      </c>
      <c r="E48" s="196">
        <v>0</v>
      </c>
      <c r="F48" s="196">
        <v>11.64</v>
      </c>
      <c r="G48" s="196">
        <v>0</v>
      </c>
      <c r="H48" s="196">
        <v>0</v>
      </c>
      <c r="I48" s="196">
        <v>5.71</v>
      </c>
      <c r="J48" s="196">
        <v>0</v>
      </c>
      <c r="K48" s="196">
        <v>2.91</v>
      </c>
      <c r="L48" s="196">
        <v>53.66</v>
      </c>
      <c r="M48" s="196">
        <v>0</v>
      </c>
      <c r="N48" s="196">
        <v>1.08</v>
      </c>
      <c r="O48" s="196">
        <v>1.79</v>
      </c>
      <c r="P48" s="196">
        <v>2.41</v>
      </c>
      <c r="Q48" s="196">
        <v>4.58</v>
      </c>
      <c r="R48" s="196">
        <v>0.38</v>
      </c>
      <c r="S48" s="196">
        <v>4.7699999999999996</v>
      </c>
      <c r="T48" s="196">
        <v>0</v>
      </c>
      <c r="U48" s="196">
        <v>8.4600000000000009</v>
      </c>
      <c r="V48" s="196">
        <v>0.37</v>
      </c>
      <c r="W48" s="196">
        <v>0.41</v>
      </c>
      <c r="X48" s="196">
        <v>0.49</v>
      </c>
      <c r="Y48" s="196">
        <v>0</v>
      </c>
      <c r="Z48" s="196">
        <v>4.93</v>
      </c>
      <c r="AA48" s="196">
        <v>1.6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2.13</v>
      </c>
      <c r="AS48" s="196">
        <v>6.07</v>
      </c>
      <c r="AT48" s="196">
        <v>11.55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8.67</v>
      </c>
      <c r="D49" s="196">
        <v>0</v>
      </c>
      <c r="E49" s="196">
        <v>0</v>
      </c>
      <c r="F49" s="196">
        <v>11.64</v>
      </c>
      <c r="G49" s="196">
        <v>0</v>
      </c>
      <c r="H49" s="196">
        <v>0</v>
      </c>
      <c r="I49" s="196">
        <v>5.71</v>
      </c>
      <c r="J49" s="196">
        <v>0</v>
      </c>
      <c r="K49" s="196">
        <v>2.91</v>
      </c>
      <c r="L49" s="196">
        <v>53.66</v>
      </c>
      <c r="M49" s="196">
        <v>0</v>
      </c>
      <c r="N49" s="196">
        <v>1.08</v>
      </c>
      <c r="O49" s="196">
        <v>1.79</v>
      </c>
      <c r="P49" s="196">
        <v>2.41</v>
      </c>
      <c r="Q49" s="196">
        <v>4.26</v>
      </c>
      <c r="R49" s="196">
        <v>0.38</v>
      </c>
      <c r="S49" s="196">
        <v>4.7699999999999996</v>
      </c>
      <c r="T49" s="196">
        <v>0</v>
      </c>
      <c r="U49" s="196">
        <v>8.4600000000000009</v>
      </c>
      <c r="V49" s="196">
        <v>0.37</v>
      </c>
      <c r="W49" s="196">
        <v>0.41</v>
      </c>
      <c r="X49" s="196">
        <v>0.49</v>
      </c>
      <c r="Y49" s="196">
        <v>0</v>
      </c>
      <c r="Z49" s="196">
        <v>4.93</v>
      </c>
      <c r="AA49" s="196">
        <v>1.6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2.13</v>
      </c>
      <c r="AS49" s="196">
        <v>6.07</v>
      </c>
      <c r="AT49" s="196">
        <v>11.55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8.67</v>
      </c>
      <c r="D50" s="196">
        <v>0</v>
      </c>
      <c r="E50" s="196">
        <v>0</v>
      </c>
      <c r="F50" s="196">
        <v>11.64</v>
      </c>
      <c r="G50" s="196">
        <v>0</v>
      </c>
      <c r="H50" s="196">
        <v>0</v>
      </c>
      <c r="I50" s="196">
        <v>5.71</v>
      </c>
      <c r="J50" s="196">
        <v>0</v>
      </c>
      <c r="K50" s="196">
        <v>2.91</v>
      </c>
      <c r="L50" s="196">
        <v>53.66</v>
      </c>
      <c r="M50" s="196">
        <v>0</v>
      </c>
      <c r="N50" s="196">
        <v>1.08</v>
      </c>
      <c r="O50" s="196">
        <v>1.79</v>
      </c>
      <c r="P50" s="196">
        <v>2.41</v>
      </c>
      <c r="Q50" s="196">
        <v>4.26</v>
      </c>
      <c r="R50" s="196">
        <v>0.38</v>
      </c>
      <c r="S50" s="196">
        <v>4.7699999999999996</v>
      </c>
      <c r="T50" s="196">
        <v>0</v>
      </c>
      <c r="U50" s="196">
        <v>8.4600000000000009</v>
      </c>
      <c r="V50" s="196">
        <v>0.37</v>
      </c>
      <c r="W50" s="196">
        <v>0.41</v>
      </c>
      <c r="X50" s="196">
        <v>0.49</v>
      </c>
      <c r="Y50" s="196">
        <v>0</v>
      </c>
      <c r="Z50" s="196">
        <v>4.93</v>
      </c>
      <c r="AA50" s="196">
        <v>1.6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2.13</v>
      </c>
      <c r="AS50" s="196">
        <v>6.07</v>
      </c>
      <c r="AT50" s="196">
        <v>11.55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8.5299999999999994</v>
      </c>
      <c r="D51" s="196">
        <v>0</v>
      </c>
      <c r="E51" s="196">
        <v>0</v>
      </c>
      <c r="F51" s="196">
        <v>11.64</v>
      </c>
      <c r="G51" s="196">
        <v>0</v>
      </c>
      <c r="H51" s="196">
        <v>0</v>
      </c>
      <c r="I51" s="196">
        <v>5.71</v>
      </c>
      <c r="J51" s="196">
        <v>0</v>
      </c>
      <c r="K51" s="196">
        <v>24.21</v>
      </c>
      <c r="L51" s="196">
        <v>53.66</v>
      </c>
      <c r="M51" s="196">
        <v>0</v>
      </c>
      <c r="N51" s="196">
        <v>1.08</v>
      </c>
      <c r="O51" s="196">
        <v>1.79</v>
      </c>
      <c r="P51" s="196">
        <v>2.41</v>
      </c>
      <c r="Q51" s="196">
        <v>4.26</v>
      </c>
      <c r="R51" s="196">
        <v>0.38</v>
      </c>
      <c r="S51" s="196">
        <v>4.7699999999999996</v>
      </c>
      <c r="T51" s="196">
        <v>0</v>
      </c>
      <c r="U51" s="196">
        <v>8.4600000000000009</v>
      </c>
      <c r="V51" s="196">
        <v>0.37</v>
      </c>
      <c r="W51" s="196">
        <v>0.41</v>
      </c>
      <c r="X51" s="196">
        <v>0.49</v>
      </c>
      <c r="Y51" s="196">
        <v>0</v>
      </c>
      <c r="Z51" s="196">
        <v>4.26</v>
      </c>
      <c r="AA51" s="196">
        <v>0.6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11.67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2.13</v>
      </c>
      <c r="AS51" s="196">
        <v>6.07</v>
      </c>
      <c r="AT51" s="196">
        <v>11.55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8.5299999999999994</v>
      </c>
      <c r="D52" s="196">
        <v>0</v>
      </c>
      <c r="E52" s="196">
        <v>0</v>
      </c>
      <c r="F52" s="196">
        <v>11.64</v>
      </c>
      <c r="G52" s="196">
        <v>0</v>
      </c>
      <c r="H52" s="196">
        <v>0</v>
      </c>
      <c r="I52" s="196">
        <v>5.71</v>
      </c>
      <c r="J52" s="196">
        <v>0</v>
      </c>
      <c r="K52" s="196">
        <v>24.21</v>
      </c>
      <c r="L52" s="196">
        <v>53.66</v>
      </c>
      <c r="M52" s="196">
        <v>0</v>
      </c>
      <c r="N52" s="196">
        <v>1.08</v>
      </c>
      <c r="O52" s="196">
        <v>1.79</v>
      </c>
      <c r="P52" s="196">
        <v>2.41</v>
      </c>
      <c r="Q52" s="196">
        <v>4.26</v>
      </c>
      <c r="R52" s="196">
        <v>0.38</v>
      </c>
      <c r="S52" s="196">
        <v>4.7699999999999996</v>
      </c>
      <c r="T52" s="196">
        <v>0</v>
      </c>
      <c r="U52" s="196">
        <v>8.4600000000000009</v>
      </c>
      <c r="V52" s="196">
        <v>0.37</v>
      </c>
      <c r="W52" s="196">
        <v>0.41</v>
      </c>
      <c r="X52" s="196">
        <v>0.49</v>
      </c>
      <c r="Y52" s="196">
        <v>0</v>
      </c>
      <c r="Z52" s="196">
        <v>4.26</v>
      </c>
      <c r="AA52" s="196">
        <v>0.6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11.67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2.13</v>
      </c>
      <c r="AS52" s="196">
        <v>6.07</v>
      </c>
      <c r="AT52" s="196">
        <v>11.55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8.5299999999999994</v>
      </c>
      <c r="D53" s="196">
        <v>0</v>
      </c>
      <c r="E53" s="196">
        <v>0</v>
      </c>
      <c r="F53" s="196">
        <v>11.64</v>
      </c>
      <c r="G53" s="196">
        <v>0</v>
      </c>
      <c r="H53" s="196">
        <v>0</v>
      </c>
      <c r="I53" s="196">
        <v>5.71</v>
      </c>
      <c r="J53" s="196">
        <v>0</v>
      </c>
      <c r="K53" s="196">
        <v>24.21</v>
      </c>
      <c r="L53" s="196">
        <v>53.66</v>
      </c>
      <c r="M53" s="196">
        <v>0</v>
      </c>
      <c r="N53" s="196">
        <v>1.08</v>
      </c>
      <c r="O53" s="196">
        <v>1.79</v>
      </c>
      <c r="P53" s="196">
        <v>2.41</v>
      </c>
      <c r="Q53" s="196">
        <v>4.26</v>
      </c>
      <c r="R53" s="196">
        <v>7.88</v>
      </c>
      <c r="S53" s="196">
        <v>4.7699999999999996</v>
      </c>
      <c r="T53" s="196">
        <v>0</v>
      </c>
      <c r="U53" s="196">
        <v>8.4600000000000009</v>
      </c>
      <c r="V53" s="196">
        <v>0.45</v>
      </c>
      <c r="W53" s="196">
        <v>0.41</v>
      </c>
      <c r="X53" s="196">
        <v>0.49</v>
      </c>
      <c r="Y53" s="196">
        <v>0</v>
      </c>
      <c r="Z53" s="196">
        <v>4.93</v>
      </c>
      <c r="AA53" s="196">
        <v>0.81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11.67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2.13</v>
      </c>
      <c r="AS53" s="196">
        <v>6.07</v>
      </c>
      <c r="AT53" s="196">
        <v>11.55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8.5299999999999994</v>
      </c>
      <c r="D54" s="196">
        <v>0</v>
      </c>
      <c r="E54" s="196">
        <v>0</v>
      </c>
      <c r="F54" s="196">
        <v>11.64</v>
      </c>
      <c r="G54" s="196">
        <v>0</v>
      </c>
      <c r="H54" s="196">
        <v>0</v>
      </c>
      <c r="I54" s="196">
        <v>5.71</v>
      </c>
      <c r="J54" s="196">
        <v>0</v>
      </c>
      <c r="K54" s="196">
        <v>33.85</v>
      </c>
      <c r="L54" s="196">
        <v>53.66</v>
      </c>
      <c r="M54" s="196">
        <v>0</v>
      </c>
      <c r="N54" s="196">
        <v>1.08</v>
      </c>
      <c r="O54" s="196">
        <v>1.79</v>
      </c>
      <c r="P54" s="196">
        <v>2.41</v>
      </c>
      <c r="Q54" s="196">
        <v>3.51</v>
      </c>
      <c r="R54" s="196">
        <v>7.88</v>
      </c>
      <c r="S54" s="196">
        <v>4.7699999999999996</v>
      </c>
      <c r="T54" s="196">
        <v>0</v>
      </c>
      <c r="U54" s="196">
        <v>8.4600000000000009</v>
      </c>
      <c r="V54" s="196">
        <v>0.45</v>
      </c>
      <c r="W54" s="196">
        <v>0.41</v>
      </c>
      <c r="X54" s="196">
        <v>0.49</v>
      </c>
      <c r="Y54" s="196">
        <v>0</v>
      </c>
      <c r="Z54" s="196">
        <v>4.93</v>
      </c>
      <c r="AA54" s="196">
        <v>0.81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2.13</v>
      </c>
      <c r="AS54" s="196">
        <v>6.07</v>
      </c>
      <c r="AT54" s="196">
        <v>11.55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8.5299999999999994</v>
      </c>
      <c r="D55" s="196">
        <v>0</v>
      </c>
      <c r="E55" s="196">
        <v>0</v>
      </c>
      <c r="F55" s="196">
        <v>11.64</v>
      </c>
      <c r="G55" s="196">
        <v>0</v>
      </c>
      <c r="H55" s="196">
        <v>0</v>
      </c>
      <c r="I55" s="196">
        <v>5.71</v>
      </c>
      <c r="J55" s="196">
        <v>0</v>
      </c>
      <c r="K55" s="196">
        <v>16.489999999999998</v>
      </c>
      <c r="L55" s="196">
        <v>53.66</v>
      </c>
      <c r="M55" s="196">
        <v>0</v>
      </c>
      <c r="N55" s="196">
        <v>1.08</v>
      </c>
      <c r="O55" s="196">
        <v>1.79</v>
      </c>
      <c r="P55" s="196">
        <v>2.41</v>
      </c>
      <c r="Q55" s="196">
        <v>4.26</v>
      </c>
      <c r="R55" s="196">
        <v>0.38</v>
      </c>
      <c r="S55" s="196">
        <v>4.01</v>
      </c>
      <c r="T55" s="196">
        <v>0</v>
      </c>
      <c r="U55" s="196">
        <v>8.4600000000000009</v>
      </c>
      <c r="V55" s="196">
        <v>0.45</v>
      </c>
      <c r="W55" s="196">
        <v>0.41</v>
      </c>
      <c r="X55" s="196">
        <v>0.49</v>
      </c>
      <c r="Y55" s="196">
        <v>0</v>
      </c>
      <c r="Z55" s="196">
        <v>2.5099999999999998</v>
      </c>
      <c r="AA55" s="196">
        <v>0.81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2.13</v>
      </c>
      <c r="AS55" s="196">
        <v>6.07</v>
      </c>
      <c r="AT55" s="196">
        <v>11.55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8.5299999999999994</v>
      </c>
      <c r="D56" s="196">
        <v>0</v>
      </c>
      <c r="E56" s="196">
        <v>0</v>
      </c>
      <c r="F56" s="196">
        <v>11.64</v>
      </c>
      <c r="G56" s="196">
        <v>0</v>
      </c>
      <c r="H56" s="196">
        <v>0</v>
      </c>
      <c r="I56" s="196">
        <v>5.71</v>
      </c>
      <c r="J56" s="196">
        <v>0</v>
      </c>
      <c r="K56" s="196">
        <v>2.92</v>
      </c>
      <c r="L56" s="196">
        <v>53.66</v>
      </c>
      <c r="M56" s="196">
        <v>0</v>
      </c>
      <c r="N56" s="196">
        <v>1.08</v>
      </c>
      <c r="O56" s="196">
        <v>1.79</v>
      </c>
      <c r="P56" s="196">
        <v>2.41</v>
      </c>
      <c r="Q56" s="196">
        <v>4.26</v>
      </c>
      <c r="R56" s="196">
        <v>0.38</v>
      </c>
      <c r="S56" s="196">
        <v>4.7699999999999996</v>
      </c>
      <c r="T56" s="196">
        <v>0</v>
      </c>
      <c r="U56" s="196">
        <v>8.4600000000000009</v>
      </c>
      <c r="V56" s="196">
        <v>0.45</v>
      </c>
      <c r="W56" s="196">
        <v>0.41</v>
      </c>
      <c r="X56" s="196">
        <v>4.08</v>
      </c>
      <c r="Y56" s="196">
        <v>0</v>
      </c>
      <c r="Z56" s="196">
        <v>2.5099999999999998</v>
      </c>
      <c r="AA56" s="196">
        <v>0.81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2.13</v>
      </c>
      <c r="AS56" s="196">
        <v>6.07</v>
      </c>
      <c r="AT56" s="196">
        <v>11.55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8.5299999999999994</v>
      </c>
      <c r="D57" s="196">
        <v>0</v>
      </c>
      <c r="E57" s="196">
        <v>0</v>
      </c>
      <c r="F57" s="196">
        <v>11.64</v>
      </c>
      <c r="G57" s="196">
        <v>0</v>
      </c>
      <c r="H57" s="196">
        <v>0</v>
      </c>
      <c r="I57" s="196">
        <v>5.71</v>
      </c>
      <c r="J57" s="196">
        <v>0</v>
      </c>
      <c r="K57" s="196">
        <v>11.67</v>
      </c>
      <c r="L57" s="196">
        <v>53.66</v>
      </c>
      <c r="M57" s="196">
        <v>0</v>
      </c>
      <c r="N57" s="196">
        <v>1.08</v>
      </c>
      <c r="O57" s="196">
        <v>1.79</v>
      </c>
      <c r="P57" s="196">
        <v>2.41</v>
      </c>
      <c r="Q57" s="196">
        <v>4.26</v>
      </c>
      <c r="R57" s="196">
        <v>0.38</v>
      </c>
      <c r="S57" s="196">
        <v>4.7699999999999996</v>
      </c>
      <c r="T57" s="196">
        <v>0</v>
      </c>
      <c r="U57" s="196">
        <v>8.4600000000000009</v>
      </c>
      <c r="V57" s="196">
        <v>0.45</v>
      </c>
      <c r="W57" s="196">
        <v>0.41</v>
      </c>
      <c r="X57" s="196">
        <v>4.08</v>
      </c>
      <c r="Y57" s="196">
        <v>0</v>
      </c>
      <c r="Z57" s="196">
        <v>2.5099999999999998</v>
      </c>
      <c r="AA57" s="196">
        <v>0.81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2.13</v>
      </c>
      <c r="AS57" s="196">
        <v>6.07</v>
      </c>
      <c r="AT57" s="196">
        <v>11.55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8.5299999999999994</v>
      </c>
      <c r="D58" s="196">
        <v>0</v>
      </c>
      <c r="E58" s="196">
        <v>0</v>
      </c>
      <c r="F58" s="196">
        <v>11.64</v>
      </c>
      <c r="G58" s="196">
        <v>0</v>
      </c>
      <c r="H58" s="196">
        <v>0</v>
      </c>
      <c r="I58" s="196">
        <v>5.71</v>
      </c>
      <c r="J58" s="196">
        <v>0</v>
      </c>
      <c r="K58" s="196">
        <v>11.67</v>
      </c>
      <c r="L58" s="196">
        <v>53.66</v>
      </c>
      <c r="M58" s="196">
        <v>0</v>
      </c>
      <c r="N58" s="196">
        <v>1.08</v>
      </c>
      <c r="O58" s="196">
        <v>1.79</v>
      </c>
      <c r="P58" s="196">
        <v>2.41</v>
      </c>
      <c r="Q58" s="196">
        <v>4.26</v>
      </c>
      <c r="R58" s="196">
        <v>0.38</v>
      </c>
      <c r="S58" s="196">
        <v>4.7699999999999996</v>
      </c>
      <c r="T58" s="196">
        <v>0</v>
      </c>
      <c r="U58" s="196">
        <v>8.4600000000000009</v>
      </c>
      <c r="V58" s="196">
        <v>0.45</v>
      </c>
      <c r="W58" s="196">
        <v>0.41</v>
      </c>
      <c r="X58" s="196">
        <v>4.08</v>
      </c>
      <c r="Y58" s="196">
        <v>0</v>
      </c>
      <c r="Z58" s="196">
        <v>2.5099999999999998</v>
      </c>
      <c r="AA58" s="196">
        <v>0.81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2.13</v>
      </c>
      <c r="AS58" s="196">
        <v>6.07</v>
      </c>
      <c r="AT58" s="196">
        <v>11.55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8.5299999999999994</v>
      </c>
      <c r="D59" s="196">
        <v>0</v>
      </c>
      <c r="E59" s="196">
        <v>0</v>
      </c>
      <c r="F59" s="196">
        <v>11.64</v>
      </c>
      <c r="G59" s="196">
        <v>0</v>
      </c>
      <c r="H59" s="196">
        <v>0</v>
      </c>
      <c r="I59" s="196">
        <v>5.71</v>
      </c>
      <c r="J59" s="196">
        <v>0</v>
      </c>
      <c r="K59" s="196">
        <v>11.67</v>
      </c>
      <c r="L59" s="196">
        <v>53.66</v>
      </c>
      <c r="M59" s="196">
        <v>0</v>
      </c>
      <c r="N59" s="196">
        <v>1.08</v>
      </c>
      <c r="O59" s="196">
        <v>1.79</v>
      </c>
      <c r="P59" s="196">
        <v>2.41</v>
      </c>
      <c r="Q59" s="196">
        <v>4.26</v>
      </c>
      <c r="R59" s="196">
        <v>0.38</v>
      </c>
      <c r="S59" s="196">
        <v>4.7699999999999996</v>
      </c>
      <c r="T59" s="196">
        <v>0</v>
      </c>
      <c r="U59" s="196">
        <v>8.4600000000000009</v>
      </c>
      <c r="V59" s="196">
        <v>0.45</v>
      </c>
      <c r="W59" s="196">
        <v>0.41</v>
      </c>
      <c r="X59" s="196">
        <v>4.08</v>
      </c>
      <c r="Y59" s="196">
        <v>0</v>
      </c>
      <c r="Z59" s="196">
        <v>2.5099999999999998</v>
      </c>
      <c r="AA59" s="196">
        <v>0.81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2.13</v>
      </c>
      <c r="AS59" s="196">
        <v>6.07</v>
      </c>
      <c r="AT59" s="196">
        <v>11.55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8.5299999999999994</v>
      </c>
      <c r="D60" s="196">
        <v>0</v>
      </c>
      <c r="E60" s="196">
        <v>0</v>
      </c>
      <c r="F60" s="196">
        <v>11.64</v>
      </c>
      <c r="G60" s="196">
        <v>0</v>
      </c>
      <c r="H60" s="196">
        <v>0</v>
      </c>
      <c r="I60" s="196">
        <v>5.71</v>
      </c>
      <c r="J60" s="196">
        <v>0</v>
      </c>
      <c r="K60" s="196">
        <v>11.67</v>
      </c>
      <c r="L60" s="196">
        <v>53.66</v>
      </c>
      <c r="M60" s="196">
        <v>0</v>
      </c>
      <c r="N60" s="196">
        <v>1.08</v>
      </c>
      <c r="O60" s="196">
        <v>1.79</v>
      </c>
      <c r="P60" s="196">
        <v>2.41</v>
      </c>
      <c r="Q60" s="196">
        <v>4.26</v>
      </c>
      <c r="R60" s="196">
        <v>0.38</v>
      </c>
      <c r="S60" s="196">
        <v>4.7699999999999996</v>
      </c>
      <c r="T60" s="196">
        <v>0</v>
      </c>
      <c r="U60" s="196">
        <v>8.4600000000000009</v>
      </c>
      <c r="V60" s="196">
        <v>0.45</v>
      </c>
      <c r="W60" s="196">
        <v>0.41</v>
      </c>
      <c r="X60" s="196">
        <v>4.08</v>
      </c>
      <c r="Y60" s="196">
        <v>0</v>
      </c>
      <c r="Z60" s="196">
        <v>2.5099999999999998</v>
      </c>
      <c r="AA60" s="196">
        <v>0.81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2.13</v>
      </c>
      <c r="AS60" s="196">
        <v>6.07</v>
      </c>
      <c r="AT60" s="196">
        <v>11.55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8.5299999999999994</v>
      </c>
      <c r="D61" s="196">
        <v>0</v>
      </c>
      <c r="E61" s="196">
        <v>0</v>
      </c>
      <c r="F61" s="196">
        <v>11.64</v>
      </c>
      <c r="G61" s="196">
        <v>0</v>
      </c>
      <c r="H61" s="196">
        <v>0</v>
      </c>
      <c r="I61" s="196">
        <v>5.71</v>
      </c>
      <c r="J61" s="196">
        <v>0</v>
      </c>
      <c r="K61" s="196">
        <v>11.67</v>
      </c>
      <c r="L61" s="196">
        <v>53.66</v>
      </c>
      <c r="M61" s="196">
        <v>0</v>
      </c>
      <c r="N61" s="196">
        <v>1.08</v>
      </c>
      <c r="O61" s="196">
        <v>1.79</v>
      </c>
      <c r="P61" s="196">
        <v>2.41</v>
      </c>
      <c r="Q61" s="196">
        <v>4.26</v>
      </c>
      <c r="R61" s="196">
        <v>0.38</v>
      </c>
      <c r="S61" s="196">
        <v>4.7699999999999996</v>
      </c>
      <c r="T61" s="196">
        <v>0</v>
      </c>
      <c r="U61" s="196">
        <v>8.4600000000000009</v>
      </c>
      <c r="V61" s="196">
        <v>0.45</v>
      </c>
      <c r="W61" s="196">
        <v>0.41</v>
      </c>
      <c r="X61" s="196">
        <v>0.49</v>
      </c>
      <c r="Y61" s="196">
        <v>0</v>
      </c>
      <c r="Z61" s="196">
        <v>2.5099999999999998</v>
      </c>
      <c r="AA61" s="196">
        <v>0.81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2.13</v>
      </c>
      <c r="AS61" s="196">
        <v>6.07</v>
      </c>
      <c r="AT61" s="196">
        <v>11.55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8.5299999999999994</v>
      </c>
      <c r="D62" s="196">
        <v>0</v>
      </c>
      <c r="E62" s="196">
        <v>0</v>
      </c>
      <c r="F62" s="196">
        <v>11.64</v>
      </c>
      <c r="G62" s="196">
        <v>0</v>
      </c>
      <c r="H62" s="196">
        <v>0</v>
      </c>
      <c r="I62" s="196">
        <v>5.71</v>
      </c>
      <c r="J62" s="196">
        <v>0</v>
      </c>
      <c r="K62" s="196">
        <v>2.91</v>
      </c>
      <c r="L62" s="196">
        <v>53.66</v>
      </c>
      <c r="M62" s="196">
        <v>0</v>
      </c>
      <c r="N62" s="196">
        <v>1.08</v>
      </c>
      <c r="O62" s="196">
        <v>1.79</v>
      </c>
      <c r="P62" s="196">
        <v>2.41</v>
      </c>
      <c r="Q62" s="196">
        <v>4.26</v>
      </c>
      <c r="R62" s="196">
        <v>0.38</v>
      </c>
      <c r="S62" s="196">
        <v>4.7699999999999996</v>
      </c>
      <c r="T62" s="196">
        <v>0</v>
      </c>
      <c r="U62" s="196">
        <v>8.4600000000000009</v>
      </c>
      <c r="V62" s="196">
        <v>0.45</v>
      </c>
      <c r="W62" s="196">
        <v>0.41</v>
      </c>
      <c r="X62" s="196">
        <v>0.49</v>
      </c>
      <c r="Y62" s="196">
        <v>0</v>
      </c>
      <c r="Z62" s="196">
        <v>2.5099999999999998</v>
      </c>
      <c r="AA62" s="196">
        <v>0.81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2.13</v>
      </c>
      <c r="AS62" s="196">
        <v>6.07</v>
      </c>
      <c r="AT62" s="196">
        <v>11.55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8.5299999999999994</v>
      </c>
      <c r="D63" s="196">
        <v>0</v>
      </c>
      <c r="E63" s="196">
        <v>0</v>
      </c>
      <c r="F63" s="196">
        <v>11.64</v>
      </c>
      <c r="G63" s="196">
        <v>0</v>
      </c>
      <c r="H63" s="196">
        <v>0</v>
      </c>
      <c r="I63" s="196">
        <v>5.71</v>
      </c>
      <c r="J63" s="196">
        <v>0</v>
      </c>
      <c r="K63" s="196">
        <v>2.91</v>
      </c>
      <c r="L63" s="196">
        <v>53.66</v>
      </c>
      <c r="M63" s="196">
        <v>0</v>
      </c>
      <c r="N63" s="196">
        <v>1.08</v>
      </c>
      <c r="O63" s="196">
        <v>1.79</v>
      </c>
      <c r="P63" s="196">
        <v>2.41</v>
      </c>
      <c r="Q63" s="196">
        <v>4.3499999999999996</v>
      </c>
      <c r="R63" s="196">
        <v>0.38</v>
      </c>
      <c r="S63" s="196">
        <v>5.22</v>
      </c>
      <c r="T63" s="196">
        <v>0</v>
      </c>
      <c r="U63" s="196">
        <v>8.4600000000000009</v>
      </c>
      <c r="V63" s="196">
        <v>0.45</v>
      </c>
      <c r="W63" s="196">
        <v>0.41</v>
      </c>
      <c r="X63" s="196">
        <v>0.49</v>
      </c>
      <c r="Y63" s="196">
        <v>0</v>
      </c>
      <c r="Z63" s="196">
        <v>2.5099999999999998</v>
      </c>
      <c r="AA63" s="196">
        <v>0.81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2.13</v>
      </c>
      <c r="AS63" s="196">
        <v>6.07</v>
      </c>
      <c r="AT63" s="196">
        <v>11.55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8.5299999999999994</v>
      </c>
      <c r="D64" s="196">
        <v>0</v>
      </c>
      <c r="E64" s="196">
        <v>0</v>
      </c>
      <c r="F64" s="196">
        <v>11.64</v>
      </c>
      <c r="G64" s="196">
        <v>0</v>
      </c>
      <c r="H64" s="196">
        <v>0</v>
      </c>
      <c r="I64" s="196">
        <v>5.71</v>
      </c>
      <c r="J64" s="196">
        <v>0</v>
      </c>
      <c r="K64" s="196">
        <v>2.91</v>
      </c>
      <c r="L64" s="196">
        <v>53.66</v>
      </c>
      <c r="M64" s="196">
        <v>0</v>
      </c>
      <c r="N64" s="196">
        <v>1.08</v>
      </c>
      <c r="O64" s="196">
        <v>1.79</v>
      </c>
      <c r="P64" s="196">
        <v>2.41</v>
      </c>
      <c r="Q64" s="196">
        <v>4.26</v>
      </c>
      <c r="R64" s="196">
        <v>0.38</v>
      </c>
      <c r="S64" s="196">
        <v>4.8099999999999996</v>
      </c>
      <c r="T64" s="196">
        <v>0</v>
      </c>
      <c r="U64" s="196">
        <v>8.4600000000000009</v>
      </c>
      <c r="V64" s="196">
        <v>0.45</v>
      </c>
      <c r="W64" s="196">
        <v>0.41</v>
      </c>
      <c r="X64" s="196">
        <v>0.49</v>
      </c>
      <c r="Y64" s="196">
        <v>0</v>
      </c>
      <c r="Z64" s="196">
        <v>2.5099999999999998</v>
      </c>
      <c r="AA64" s="196">
        <v>0.81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2.13</v>
      </c>
      <c r="AS64" s="196">
        <v>6.07</v>
      </c>
      <c r="AT64" s="196">
        <v>11.55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8.5299999999999994</v>
      </c>
      <c r="D65" s="196">
        <v>0</v>
      </c>
      <c r="E65" s="196">
        <v>0</v>
      </c>
      <c r="F65" s="196">
        <v>11.64</v>
      </c>
      <c r="G65" s="196">
        <v>0</v>
      </c>
      <c r="H65" s="196">
        <v>0</v>
      </c>
      <c r="I65" s="196">
        <v>5.71</v>
      </c>
      <c r="J65" s="196">
        <v>0</v>
      </c>
      <c r="K65" s="196">
        <v>2.91</v>
      </c>
      <c r="L65" s="196">
        <v>53.66</v>
      </c>
      <c r="M65" s="196">
        <v>0</v>
      </c>
      <c r="N65" s="196">
        <v>1.08</v>
      </c>
      <c r="O65" s="196">
        <v>1.79</v>
      </c>
      <c r="P65" s="196">
        <v>2.41</v>
      </c>
      <c r="Q65" s="196">
        <v>4.26</v>
      </c>
      <c r="R65" s="196">
        <v>0.38</v>
      </c>
      <c r="S65" s="196">
        <v>4.7699999999999996</v>
      </c>
      <c r="T65" s="196">
        <v>0</v>
      </c>
      <c r="U65" s="196">
        <v>8.4600000000000009</v>
      </c>
      <c r="V65" s="196">
        <v>0.37</v>
      </c>
      <c r="W65" s="196">
        <v>0.41</v>
      </c>
      <c r="X65" s="196">
        <v>0.49</v>
      </c>
      <c r="Y65" s="196">
        <v>0</v>
      </c>
      <c r="Z65" s="196">
        <v>2.5099999999999998</v>
      </c>
      <c r="AA65" s="196">
        <v>0.81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2.13</v>
      </c>
      <c r="AS65" s="196">
        <v>6.07</v>
      </c>
      <c r="AT65" s="196">
        <v>11.55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8.5299999999999994</v>
      </c>
      <c r="D66" s="196">
        <v>0</v>
      </c>
      <c r="E66" s="196">
        <v>0</v>
      </c>
      <c r="F66" s="196">
        <v>11.64</v>
      </c>
      <c r="G66" s="196">
        <v>0</v>
      </c>
      <c r="H66" s="196">
        <v>0</v>
      </c>
      <c r="I66" s="196">
        <v>5.71</v>
      </c>
      <c r="J66" s="196">
        <v>0</v>
      </c>
      <c r="K66" s="196">
        <v>2.91</v>
      </c>
      <c r="L66" s="196">
        <v>53.66</v>
      </c>
      <c r="M66" s="196">
        <v>0</v>
      </c>
      <c r="N66" s="196">
        <v>1.08</v>
      </c>
      <c r="O66" s="196">
        <v>1.79</v>
      </c>
      <c r="P66" s="196">
        <v>2.41</v>
      </c>
      <c r="Q66" s="196">
        <v>4.26</v>
      </c>
      <c r="R66" s="196">
        <v>0.38</v>
      </c>
      <c r="S66" s="196">
        <v>4.7699999999999996</v>
      </c>
      <c r="T66" s="196">
        <v>0</v>
      </c>
      <c r="U66" s="196">
        <v>8.4600000000000009</v>
      </c>
      <c r="V66" s="196">
        <v>0.37</v>
      </c>
      <c r="W66" s="196">
        <v>0.41</v>
      </c>
      <c r="X66" s="196">
        <v>0.49</v>
      </c>
      <c r="Y66" s="196">
        <v>0</v>
      </c>
      <c r="Z66" s="196">
        <v>2.5099999999999998</v>
      </c>
      <c r="AA66" s="196">
        <v>0.81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2.13</v>
      </c>
      <c r="AS66" s="196">
        <v>6.07</v>
      </c>
      <c r="AT66" s="196">
        <v>11.55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8.5299999999999994</v>
      </c>
      <c r="D67" s="196">
        <v>0</v>
      </c>
      <c r="E67" s="196">
        <v>0</v>
      </c>
      <c r="F67" s="196">
        <v>11.64</v>
      </c>
      <c r="G67" s="196">
        <v>0</v>
      </c>
      <c r="H67" s="196">
        <v>0</v>
      </c>
      <c r="I67" s="196">
        <v>5.71</v>
      </c>
      <c r="J67" s="196">
        <v>0</v>
      </c>
      <c r="K67" s="196">
        <v>2.91</v>
      </c>
      <c r="L67" s="196">
        <v>41.12</v>
      </c>
      <c r="M67" s="196">
        <v>0</v>
      </c>
      <c r="N67" s="196">
        <v>1.08</v>
      </c>
      <c r="O67" s="196">
        <v>1.79</v>
      </c>
      <c r="P67" s="196">
        <v>2.41</v>
      </c>
      <c r="Q67" s="196">
        <v>0.19</v>
      </c>
      <c r="R67" s="196">
        <v>0.38</v>
      </c>
      <c r="S67" s="196">
        <v>0.24</v>
      </c>
      <c r="T67" s="196">
        <v>0</v>
      </c>
      <c r="U67" s="196">
        <v>8.4600000000000009</v>
      </c>
      <c r="V67" s="196">
        <v>0.54</v>
      </c>
      <c r="W67" s="196">
        <v>0.41</v>
      </c>
      <c r="X67" s="196">
        <v>0.49</v>
      </c>
      <c r="Y67" s="196">
        <v>0</v>
      </c>
      <c r="Z67" s="196">
        <v>2.5099999999999998</v>
      </c>
      <c r="AA67" s="196">
        <v>0.81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2.13</v>
      </c>
      <c r="AS67" s="196">
        <v>6.07</v>
      </c>
      <c r="AT67" s="196">
        <v>11.55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8.5299999999999994</v>
      </c>
      <c r="D68" s="196">
        <v>0</v>
      </c>
      <c r="E68" s="196">
        <v>0</v>
      </c>
      <c r="F68" s="196">
        <v>11.64</v>
      </c>
      <c r="G68" s="196">
        <v>0</v>
      </c>
      <c r="H68" s="196">
        <v>0</v>
      </c>
      <c r="I68" s="196">
        <v>5.71</v>
      </c>
      <c r="J68" s="196">
        <v>0</v>
      </c>
      <c r="K68" s="196">
        <v>2.91</v>
      </c>
      <c r="L68" s="196">
        <v>36.29</v>
      </c>
      <c r="M68" s="196">
        <v>0</v>
      </c>
      <c r="N68" s="196">
        <v>1.08</v>
      </c>
      <c r="O68" s="196">
        <v>1.79</v>
      </c>
      <c r="P68" s="196">
        <v>2.41</v>
      </c>
      <c r="Q68" s="196">
        <v>0.19</v>
      </c>
      <c r="R68" s="196">
        <v>0.38</v>
      </c>
      <c r="S68" s="196">
        <v>0.24</v>
      </c>
      <c r="T68" s="196">
        <v>0</v>
      </c>
      <c r="U68" s="196">
        <v>8.4600000000000009</v>
      </c>
      <c r="V68" s="196">
        <v>0.54</v>
      </c>
      <c r="W68" s="196">
        <v>0.41</v>
      </c>
      <c r="X68" s="196">
        <v>0.49</v>
      </c>
      <c r="Y68" s="196">
        <v>0</v>
      </c>
      <c r="Z68" s="196">
        <v>2.5099999999999998</v>
      </c>
      <c r="AA68" s="196">
        <v>0.81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2.13</v>
      </c>
      <c r="AS68" s="196">
        <v>6.07</v>
      </c>
      <c r="AT68" s="196">
        <v>11.55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8.5299999999999994</v>
      </c>
      <c r="D69" s="196">
        <v>0</v>
      </c>
      <c r="E69" s="196">
        <v>0</v>
      </c>
      <c r="F69" s="196">
        <v>11.64</v>
      </c>
      <c r="G69" s="196">
        <v>0</v>
      </c>
      <c r="H69" s="196">
        <v>0</v>
      </c>
      <c r="I69" s="196">
        <v>5.71</v>
      </c>
      <c r="J69" s="196">
        <v>0</v>
      </c>
      <c r="K69" s="196">
        <v>2.91</v>
      </c>
      <c r="L69" s="196">
        <v>36.29</v>
      </c>
      <c r="M69" s="196">
        <v>0</v>
      </c>
      <c r="N69" s="196">
        <v>1.08</v>
      </c>
      <c r="O69" s="196">
        <v>1.79</v>
      </c>
      <c r="P69" s="196">
        <v>2.41</v>
      </c>
      <c r="Q69" s="196">
        <v>0.19</v>
      </c>
      <c r="R69" s="196">
        <v>0.38</v>
      </c>
      <c r="S69" s="196">
        <v>0.24</v>
      </c>
      <c r="T69" s="196">
        <v>0</v>
      </c>
      <c r="U69" s="196">
        <v>8.4600000000000009</v>
      </c>
      <c r="V69" s="196">
        <v>0.54</v>
      </c>
      <c r="W69" s="196">
        <v>0.41</v>
      </c>
      <c r="X69" s="196">
        <v>0.49</v>
      </c>
      <c r="Y69" s="196">
        <v>0</v>
      </c>
      <c r="Z69" s="196">
        <v>2.5099999999999998</v>
      </c>
      <c r="AA69" s="196">
        <v>0.81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2.13</v>
      </c>
      <c r="AS69" s="196">
        <v>6.07</v>
      </c>
      <c r="AT69" s="196">
        <v>11.55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8.5299999999999994</v>
      </c>
      <c r="D70" s="196">
        <v>0</v>
      </c>
      <c r="E70" s="196">
        <v>0</v>
      </c>
      <c r="F70" s="196">
        <v>11.64</v>
      </c>
      <c r="G70" s="196">
        <v>0</v>
      </c>
      <c r="H70" s="196">
        <v>0</v>
      </c>
      <c r="I70" s="196">
        <v>5.71</v>
      </c>
      <c r="J70" s="196">
        <v>0</v>
      </c>
      <c r="K70" s="196">
        <v>2.91</v>
      </c>
      <c r="L70" s="196">
        <v>36.29</v>
      </c>
      <c r="M70" s="196">
        <v>0</v>
      </c>
      <c r="N70" s="196">
        <v>1.08</v>
      </c>
      <c r="O70" s="196">
        <v>1.79</v>
      </c>
      <c r="P70" s="196">
        <v>2.41</v>
      </c>
      <c r="Q70" s="196">
        <v>0.19</v>
      </c>
      <c r="R70" s="196">
        <v>0.38</v>
      </c>
      <c r="S70" s="196">
        <v>0.24</v>
      </c>
      <c r="T70" s="196">
        <v>0</v>
      </c>
      <c r="U70" s="196">
        <v>8.4600000000000009</v>
      </c>
      <c r="V70" s="196">
        <v>0.54</v>
      </c>
      <c r="W70" s="196">
        <v>0.41</v>
      </c>
      <c r="X70" s="196">
        <v>0.49</v>
      </c>
      <c r="Y70" s="196">
        <v>0</v>
      </c>
      <c r="Z70" s="196">
        <v>2.5099999999999998</v>
      </c>
      <c r="AA70" s="196">
        <v>0.81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2.13</v>
      </c>
      <c r="AS70" s="196">
        <v>6.07</v>
      </c>
      <c r="AT70" s="196">
        <v>11.55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8.5299999999999994</v>
      </c>
      <c r="D71" s="196">
        <v>0</v>
      </c>
      <c r="E71" s="196">
        <v>0</v>
      </c>
      <c r="F71" s="196">
        <v>11.64</v>
      </c>
      <c r="G71" s="196">
        <v>0</v>
      </c>
      <c r="H71" s="196">
        <v>0</v>
      </c>
      <c r="I71" s="196">
        <v>5.71</v>
      </c>
      <c r="J71" s="196">
        <v>0</v>
      </c>
      <c r="K71" s="196">
        <v>2.91</v>
      </c>
      <c r="L71" s="196">
        <v>35.229999999999997</v>
      </c>
      <c r="M71" s="196">
        <v>0</v>
      </c>
      <c r="N71" s="196">
        <v>1.08</v>
      </c>
      <c r="O71" s="196">
        <v>1.79</v>
      </c>
      <c r="P71" s="196">
        <v>2.41</v>
      </c>
      <c r="Q71" s="196">
        <v>0.19</v>
      </c>
      <c r="R71" s="196">
        <v>0.38</v>
      </c>
      <c r="S71" s="196">
        <v>0.24</v>
      </c>
      <c r="T71" s="196">
        <v>0</v>
      </c>
      <c r="U71" s="196">
        <v>8.4600000000000009</v>
      </c>
      <c r="V71" s="196">
        <v>0.54</v>
      </c>
      <c r="W71" s="196">
        <v>0.41</v>
      </c>
      <c r="X71" s="196">
        <v>0.49</v>
      </c>
      <c r="Y71" s="196">
        <v>0</v>
      </c>
      <c r="Z71" s="196">
        <v>2.5099999999999998</v>
      </c>
      <c r="AA71" s="196">
        <v>0.81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2.13</v>
      </c>
      <c r="AS71" s="196">
        <v>6.07</v>
      </c>
      <c r="AT71" s="196">
        <v>11.55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8.5299999999999994</v>
      </c>
      <c r="D72" s="196">
        <v>0</v>
      </c>
      <c r="E72" s="196">
        <v>0</v>
      </c>
      <c r="F72" s="196">
        <v>11.64</v>
      </c>
      <c r="G72" s="196">
        <v>0</v>
      </c>
      <c r="H72" s="196">
        <v>0</v>
      </c>
      <c r="I72" s="196">
        <v>5.71</v>
      </c>
      <c r="J72" s="196">
        <v>0</v>
      </c>
      <c r="K72" s="196">
        <v>2.91</v>
      </c>
      <c r="L72" s="196">
        <v>35.229999999999997</v>
      </c>
      <c r="M72" s="196">
        <v>0</v>
      </c>
      <c r="N72" s="196">
        <v>1.08</v>
      </c>
      <c r="O72" s="196">
        <v>1.79</v>
      </c>
      <c r="P72" s="196">
        <v>2.41</v>
      </c>
      <c r="Q72" s="196">
        <v>0.19</v>
      </c>
      <c r="R72" s="196">
        <v>0.38</v>
      </c>
      <c r="S72" s="196">
        <v>0.24</v>
      </c>
      <c r="T72" s="196">
        <v>0</v>
      </c>
      <c r="U72" s="196">
        <v>8.4600000000000009</v>
      </c>
      <c r="V72" s="196">
        <v>0.54</v>
      </c>
      <c r="W72" s="196">
        <v>0.41</v>
      </c>
      <c r="X72" s="196">
        <v>0.49</v>
      </c>
      <c r="Y72" s="196">
        <v>0</v>
      </c>
      <c r="Z72" s="196">
        <v>2.5099999999999998</v>
      </c>
      <c r="AA72" s="196">
        <v>0.81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2.13</v>
      </c>
      <c r="AS72" s="196">
        <v>6.07</v>
      </c>
      <c r="AT72" s="196">
        <v>11.55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8.5299999999999994</v>
      </c>
      <c r="D73" s="196">
        <v>0</v>
      </c>
      <c r="E73" s="196">
        <v>0</v>
      </c>
      <c r="F73" s="196">
        <v>11.64</v>
      </c>
      <c r="G73" s="196">
        <v>0</v>
      </c>
      <c r="H73" s="196">
        <v>0</v>
      </c>
      <c r="I73" s="196">
        <v>5.71</v>
      </c>
      <c r="J73" s="196">
        <v>0</v>
      </c>
      <c r="K73" s="196">
        <v>2.91</v>
      </c>
      <c r="L73" s="196">
        <v>35.229999999999997</v>
      </c>
      <c r="M73" s="196">
        <v>0</v>
      </c>
      <c r="N73" s="196">
        <v>1.08</v>
      </c>
      <c r="O73" s="196">
        <v>1.79</v>
      </c>
      <c r="P73" s="196">
        <v>2.41</v>
      </c>
      <c r="Q73" s="196">
        <v>0.19</v>
      </c>
      <c r="R73" s="196">
        <v>0.38</v>
      </c>
      <c r="S73" s="196">
        <v>0.24</v>
      </c>
      <c r="T73" s="196">
        <v>0</v>
      </c>
      <c r="U73" s="196">
        <v>8.4600000000000009</v>
      </c>
      <c r="V73" s="196">
        <v>0.54</v>
      </c>
      <c r="W73" s="196">
        <v>0.41</v>
      </c>
      <c r="X73" s="196">
        <v>0.49</v>
      </c>
      <c r="Y73" s="196">
        <v>0</v>
      </c>
      <c r="Z73" s="196">
        <v>2.5099999999999998</v>
      </c>
      <c r="AA73" s="196">
        <v>0.81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2.13</v>
      </c>
      <c r="AS73" s="196">
        <v>6.07</v>
      </c>
      <c r="AT73" s="196">
        <v>11.55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8.5299999999999994</v>
      </c>
      <c r="D74" s="196">
        <v>0</v>
      </c>
      <c r="E74" s="196">
        <v>0</v>
      </c>
      <c r="F74" s="196">
        <v>11.64</v>
      </c>
      <c r="G74" s="196">
        <v>0</v>
      </c>
      <c r="H74" s="196">
        <v>0</v>
      </c>
      <c r="I74" s="196">
        <v>5.71</v>
      </c>
      <c r="J74" s="196">
        <v>0</v>
      </c>
      <c r="K74" s="196">
        <v>2.91</v>
      </c>
      <c r="L74" s="196">
        <v>35.229999999999997</v>
      </c>
      <c r="M74" s="196">
        <v>0</v>
      </c>
      <c r="N74" s="196">
        <v>1.08</v>
      </c>
      <c r="O74" s="196">
        <v>1.79</v>
      </c>
      <c r="P74" s="196">
        <v>2.41</v>
      </c>
      <c r="Q74" s="196">
        <v>0.19</v>
      </c>
      <c r="R74" s="196">
        <v>0.38</v>
      </c>
      <c r="S74" s="196">
        <v>0.24</v>
      </c>
      <c r="T74" s="196">
        <v>0</v>
      </c>
      <c r="U74" s="196">
        <v>8.4600000000000009</v>
      </c>
      <c r="V74" s="196">
        <v>0.54</v>
      </c>
      <c r="W74" s="196">
        <v>0.41</v>
      </c>
      <c r="X74" s="196">
        <v>0.49</v>
      </c>
      <c r="Y74" s="196">
        <v>0</v>
      </c>
      <c r="Z74" s="196">
        <v>2.5099999999999998</v>
      </c>
      <c r="AA74" s="196">
        <v>0.81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2.13</v>
      </c>
      <c r="AS74" s="196">
        <v>6.07</v>
      </c>
      <c r="AT74" s="196">
        <v>11.55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8.5299999999999994</v>
      </c>
      <c r="D75" s="196">
        <v>0</v>
      </c>
      <c r="E75" s="196">
        <v>0</v>
      </c>
      <c r="F75" s="196">
        <v>11.64</v>
      </c>
      <c r="G75" s="196">
        <v>0</v>
      </c>
      <c r="H75" s="196">
        <v>0</v>
      </c>
      <c r="I75" s="196">
        <v>5.71</v>
      </c>
      <c r="J75" s="196">
        <v>0</v>
      </c>
      <c r="K75" s="196">
        <v>2.91</v>
      </c>
      <c r="L75" s="196">
        <v>32.18</v>
      </c>
      <c r="M75" s="196">
        <v>0</v>
      </c>
      <c r="N75" s="196">
        <v>1.08</v>
      </c>
      <c r="O75" s="196">
        <v>1.79</v>
      </c>
      <c r="P75" s="196">
        <v>2.41</v>
      </c>
      <c r="Q75" s="196">
        <v>0.19</v>
      </c>
      <c r="R75" s="196">
        <v>0.38</v>
      </c>
      <c r="S75" s="196">
        <v>0.24</v>
      </c>
      <c r="T75" s="196">
        <v>0</v>
      </c>
      <c r="U75" s="196">
        <v>8.4600000000000009</v>
      </c>
      <c r="V75" s="196">
        <v>0.54</v>
      </c>
      <c r="W75" s="196">
        <v>0.41</v>
      </c>
      <c r="X75" s="196">
        <v>0.49</v>
      </c>
      <c r="Y75" s="196">
        <v>0</v>
      </c>
      <c r="Z75" s="196">
        <v>2.5099999999999998</v>
      </c>
      <c r="AA75" s="196">
        <v>0.81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2.13</v>
      </c>
      <c r="AS75" s="196">
        <v>6.07</v>
      </c>
      <c r="AT75" s="196">
        <v>11.55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8.5299999999999994</v>
      </c>
      <c r="D76" s="196">
        <v>0</v>
      </c>
      <c r="E76" s="196">
        <v>0</v>
      </c>
      <c r="F76" s="196">
        <v>11.64</v>
      </c>
      <c r="G76" s="196">
        <v>0</v>
      </c>
      <c r="H76" s="196">
        <v>0</v>
      </c>
      <c r="I76" s="196">
        <v>5.71</v>
      </c>
      <c r="J76" s="196">
        <v>0</v>
      </c>
      <c r="K76" s="196">
        <v>2.91</v>
      </c>
      <c r="L76" s="196">
        <v>35.229999999999997</v>
      </c>
      <c r="M76" s="196">
        <v>0</v>
      </c>
      <c r="N76" s="196">
        <v>1.08</v>
      </c>
      <c r="O76" s="196">
        <v>1.79</v>
      </c>
      <c r="P76" s="196">
        <v>2.41</v>
      </c>
      <c r="Q76" s="196">
        <v>0.19</v>
      </c>
      <c r="R76" s="196">
        <v>0.38</v>
      </c>
      <c r="S76" s="196">
        <v>0.24</v>
      </c>
      <c r="T76" s="196">
        <v>0</v>
      </c>
      <c r="U76" s="196">
        <v>8.4600000000000009</v>
      </c>
      <c r="V76" s="196">
        <v>0.54</v>
      </c>
      <c r="W76" s="196">
        <v>0.41</v>
      </c>
      <c r="X76" s="196">
        <v>0.49</v>
      </c>
      <c r="Y76" s="196">
        <v>0</v>
      </c>
      <c r="Z76" s="196">
        <v>2.5099999999999998</v>
      </c>
      <c r="AA76" s="196">
        <v>0.81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2.13</v>
      </c>
      <c r="AS76" s="196">
        <v>6.07</v>
      </c>
      <c r="AT76" s="196">
        <v>11.55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8.5299999999999994</v>
      </c>
      <c r="D77" s="196">
        <v>0</v>
      </c>
      <c r="E77" s="196">
        <v>0</v>
      </c>
      <c r="F77" s="196">
        <v>11.64</v>
      </c>
      <c r="G77" s="196">
        <v>0</v>
      </c>
      <c r="H77" s="196">
        <v>0</v>
      </c>
      <c r="I77" s="196">
        <v>5.71</v>
      </c>
      <c r="J77" s="196">
        <v>0</v>
      </c>
      <c r="K77" s="196">
        <v>2.91</v>
      </c>
      <c r="L77" s="196">
        <v>36.29</v>
      </c>
      <c r="M77" s="196">
        <v>0</v>
      </c>
      <c r="N77" s="196">
        <v>1.08</v>
      </c>
      <c r="O77" s="196">
        <v>1.79</v>
      </c>
      <c r="P77" s="196">
        <v>2.41</v>
      </c>
      <c r="Q77" s="196">
        <v>0.19</v>
      </c>
      <c r="R77" s="196">
        <v>0.38</v>
      </c>
      <c r="S77" s="196">
        <v>0.24</v>
      </c>
      <c r="T77" s="196">
        <v>0</v>
      </c>
      <c r="U77" s="196">
        <v>8.4600000000000009</v>
      </c>
      <c r="V77" s="196">
        <v>0.54</v>
      </c>
      <c r="W77" s="196">
        <v>0.41</v>
      </c>
      <c r="X77" s="196">
        <v>0.49</v>
      </c>
      <c r="Y77" s="196">
        <v>0</v>
      </c>
      <c r="Z77" s="196">
        <v>2.5099999999999998</v>
      </c>
      <c r="AA77" s="196">
        <v>0.81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2.13</v>
      </c>
      <c r="AS77" s="196">
        <v>6.07</v>
      </c>
      <c r="AT77" s="196">
        <v>11.55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8.5299999999999994</v>
      </c>
      <c r="D78" s="196">
        <v>0</v>
      </c>
      <c r="E78" s="196">
        <v>0</v>
      </c>
      <c r="F78" s="196">
        <v>11.75</v>
      </c>
      <c r="G78" s="196">
        <v>0</v>
      </c>
      <c r="H78" s="196">
        <v>0</v>
      </c>
      <c r="I78" s="196">
        <v>5.71</v>
      </c>
      <c r="J78" s="196">
        <v>0</v>
      </c>
      <c r="K78" s="196">
        <v>2.91</v>
      </c>
      <c r="L78" s="196">
        <v>36.299999999999997</v>
      </c>
      <c r="M78" s="196">
        <v>0</v>
      </c>
      <c r="N78" s="196">
        <v>1.08</v>
      </c>
      <c r="O78" s="196">
        <v>1.79</v>
      </c>
      <c r="P78" s="196">
        <v>2.41</v>
      </c>
      <c r="Q78" s="196">
        <v>0.19</v>
      </c>
      <c r="R78" s="196">
        <v>0.38</v>
      </c>
      <c r="S78" s="196">
        <v>0.24</v>
      </c>
      <c r="T78" s="196">
        <v>0</v>
      </c>
      <c r="U78" s="196">
        <v>8.4600000000000009</v>
      </c>
      <c r="V78" s="196">
        <v>0.54</v>
      </c>
      <c r="W78" s="196">
        <v>0.41</v>
      </c>
      <c r="X78" s="196">
        <v>0.49</v>
      </c>
      <c r="Y78" s="196">
        <v>0</v>
      </c>
      <c r="Z78" s="196">
        <v>2.5099999999999998</v>
      </c>
      <c r="AA78" s="196">
        <v>0.81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12.6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2.13</v>
      </c>
      <c r="AS78" s="196">
        <v>6.07</v>
      </c>
      <c r="AT78" s="196">
        <v>11.55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8.5299999999999994</v>
      </c>
      <c r="D79" s="196">
        <v>0</v>
      </c>
      <c r="E79" s="196">
        <v>0</v>
      </c>
      <c r="F79" s="196">
        <v>11.75</v>
      </c>
      <c r="G79" s="196">
        <v>0</v>
      </c>
      <c r="H79" s="196">
        <v>0</v>
      </c>
      <c r="I79" s="196">
        <v>5.71</v>
      </c>
      <c r="J79" s="196">
        <v>0</v>
      </c>
      <c r="K79" s="196">
        <v>2.91</v>
      </c>
      <c r="L79" s="196">
        <v>36.299999999999997</v>
      </c>
      <c r="M79" s="196">
        <v>0</v>
      </c>
      <c r="N79" s="196">
        <v>1.08</v>
      </c>
      <c r="O79" s="196">
        <v>1.79</v>
      </c>
      <c r="P79" s="196">
        <v>2.41</v>
      </c>
      <c r="Q79" s="196">
        <v>-3.44</v>
      </c>
      <c r="R79" s="196">
        <v>0.38</v>
      </c>
      <c r="S79" s="196">
        <v>-1.88</v>
      </c>
      <c r="T79" s="196">
        <v>0</v>
      </c>
      <c r="U79" s="196">
        <v>8.4600000000000009</v>
      </c>
      <c r="V79" s="196">
        <v>0.54</v>
      </c>
      <c r="W79" s="196">
        <v>0.41</v>
      </c>
      <c r="X79" s="196">
        <v>1.55</v>
      </c>
      <c r="Y79" s="196">
        <v>0</v>
      </c>
      <c r="Z79" s="196">
        <v>2.5099999999999998</v>
      </c>
      <c r="AA79" s="196">
        <v>0.81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2.13</v>
      </c>
      <c r="AS79" s="196">
        <v>6.07</v>
      </c>
      <c r="AT79" s="196">
        <v>11.55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8.5299999999999994</v>
      </c>
      <c r="D80" s="196">
        <v>0</v>
      </c>
      <c r="E80" s="196">
        <v>0</v>
      </c>
      <c r="F80" s="196">
        <v>11.75</v>
      </c>
      <c r="G80" s="196">
        <v>0</v>
      </c>
      <c r="H80" s="196">
        <v>0</v>
      </c>
      <c r="I80" s="196">
        <v>5.71</v>
      </c>
      <c r="J80" s="196">
        <v>0</v>
      </c>
      <c r="K80" s="196">
        <v>2.91</v>
      </c>
      <c r="L80" s="196">
        <v>36.299999999999997</v>
      </c>
      <c r="M80" s="196">
        <v>0</v>
      </c>
      <c r="N80" s="196">
        <v>1.08</v>
      </c>
      <c r="O80" s="196">
        <v>1.79</v>
      </c>
      <c r="P80" s="196">
        <v>2.41</v>
      </c>
      <c r="Q80" s="196">
        <v>0.19</v>
      </c>
      <c r="R80" s="196">
        <v>0.38</v>
      </c>
      <c r="S80" s="196">
        <v>-0.17</v>
      </c>
      <c r="T80" s="196">
        <v>0</v>
      </c>
      <c r="U80" s="196">
        <v>8.4600000000000009</v>
      </c>
      <c r="V80" s="196">
        <v>0.54</v>
      </c>
      <c r="W80" s="196">
        <v>0.41</v>
      </c>
      <c r="X80" s="196">
        <v>1.55</v>
      </c>
      <c r="Y80" s="196">
        <v>0</v>
      </c>
      <c r="Z80" s="196">
        <v>2.5099999999999998</v>
      </c>
      <c r="AA80" s="196">
        <v>0.81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2.13</v>
      </c>
      <c r="AS80" s="196">
        <v>6.07</v>
      </c>
      <c r="AT80" s="196">
        <v>11.55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8.5299999999999994</v>
      </c>
      <c r="D81" s="196">
        <v>0</v>
      </c>
      <c r="E81" s="196">
        <v>0</v>
      </c>
      <c r="F81" s="196">
        <v>11.75</v>
      </c>
      <c r="G81" s="196">
        <v>0</v>
      </c>
      <c r="H81" s="196">
        <v>0</v>
      </c>
      <c r="I81" s="196">
        <v>5.71</v>
      </c>
      <c r="J81" s="196">
        <v>0</v>
      </c>
      <c r="K81" s="196">
        <v>2.91</v>
      </c>
      <c r="L81" s="196">
        <v>36.299999999999997</v>
      </c>
      <c r="M81" s="196">
        <v>0</v>
      </c>
      <c r="N81" s="196">
        <v>1.08</v>
      </c>
      <c r="O81" s="196">
        <v>1.79</v>
      </c>
      <c r="P81" s="196">
        <v>2.41</v>
      </c>
      <c r="Q81" s="196">
        <v>0.19</v>
      </c>
      <c r="R81" s="196">
        <v>0.38</v>
      </c>
      <c r="S81" s="196">
        <v>0.24</v>
      </c>
      <c r="T81" s="196">
        <v>0</v>
      </c>
      <c r="U81" s="196">
        <v>8.4600000000000009</v>
      </c>
      <c r="V81" s="196">
        <v>0.54</v>
      </c>
      <c r="W81" s="196">
        <v>0.41</v>
      </c>
      <c r="X81" s="196">
        <v>1.55</v>
      </c>
      <c r="Y81" s="196">
        <v>0</v>
      </c>
      <c r="Z81" s="196">
        <v>2.5099999999999998</v>
      </c>
      <c r="AA81" s="196">
        <v>0.81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2.13</v>
      </c>
      <c r="AS81" s="196">
        <v>6.07</v>
      </c>
      <c r="AT81" s="196">
        <v>11.55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8.5299999999999994</v>
      </c>
      <c r="D82" s="196">
        <v>0</v>
      </c>
      <c r="E82" s="196">
        <v>0</v>
      </c>
      <c r="F82" s="196">
        <v>11.75</v>
      </c>
      <c r="G82" s="196">
        <v>0</v>
      </c>
      <c r="H82" s="196">
        <v>0</v>
      </c>
      <c r="I82" s="196">
        <v>5.71</v>
      </c>
      <c r="J82" s="196">
        <v>0</v>
      </c>
      <c r="K82" s="196">
        <v>2.91</v>
      </c>
      <c r="L82" s="196">
        <v>36.299999999999997</v>
      </c>
      <c r="M82" s="196">
        <v>0</v>
      </c>
      <c r="N82" s="196">
        <v>1.08</v>
      </c>
      <c r="O82" s="196">
        <v>1.79</v>
      </c>
      <c r="P82" s="196">
        <v>2.41</v>
      </c>
      <c r="Q82" s="196">
        <v>4.29</v>
      </c>
      <c r="R82" s="196">
        <v>0.38</v>
      </c>
      <c r="S82" s="196">
        <v>4.84</v>
      </c>
      <c r="T82" s="196">
        <v>0</v>
      </c>
      <c r="U82" s="196">
        <v>8.4600000000000009</v>
      </c>
      <c r="V82" s="196">
        <v>0.54</v>
      </c>
      <c r="W82" s="196">
        <v>0.41</v>
      </c>
      <c r="X82" s="196">
        <v>1.55</v>
      </c>
      <c r="Y82" s="196">
        <v>0</v>
      </c>
      <c r="Z82" s="196">
        <v>2.5099999999999998</v>
      </c>
      <c r="AA82" s="196">
        <v>0.81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2.13</v>
      </c>
      <c r="AS82" s="196">
        <v>6.07</v>
      </c>
      <c r="AT82" s="196">
        <v>11.55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8.67</v>
      </c>
      <c r="D83" s="196">
        <v>0</v>
      </c>
      <c r="E83" s="196">
        <v>0</v>
      </c>
      <c r="F83" s="196">
        <v>11.75</v>
      </c>
      <c r="G83" s="196">
        <v>0</v>
      </c>
      <c r="H83" s="196">
        <v>0</v>
      </c>
      <c r="I83" s="196">
        <v>5.71</v>
      </c>
      <c r="J83" s="196">
        <v>0</v>
      </c>
      <c r="K83" s="196">
        <v>39.56</v>
      </c>
      <c r="L83" s="196">
        <v>54.07</v>
      </c>
      <c r="M83" s="196">
        <v>0</v>
      </c>
      <c r="N83" s="196">
        <v>1.08</v>
      </c>
      <c r="O83" s="196">
        <v>1.79</v>
      </c>
      <c r="P83" s="196">
        <v>2.41</v>
      </c>
      <c r="Q83" s="196">
        <v>4.29</v>
      </c>
      <c r="R83" s="196">
        <v>0.38</v>
      </c>
      <c r="S83" s="196">
        <v>4.84</v>
      </c>
      <c r="T83" s="196">
        <v>0</v>
      </c>
      <c r="U83" s="196">
        <v>8.4600000000000009</v>
      </c>
      <c r="V83" s="196">
        <v>0.54</v>
      </c>
      <c r="W83" s="196">
        <v>0.41</v>
      </c>
      <c r="X83" s="196">
        <v>0.54</v>
      </c>
      <c r="Y83" s="196">
        <v>0</v>
      </c>
      <c r="Z83" s="196">
        <v>2.5099999999999998</v>
      </c>
      <c r="AA83" s="196">
        <v>0.81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2.13</v>
      </c>
      <c r="AS83" s="196">
        <v>6.07</v>
      </c>
      <c r="AT83" s="196">
        <v>11.55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8.67</v>
      </c>
      <c r="D84" s="196">
        <v>0</v>
      </c>
      <c r="E84" s="196">
        <v>0</v>
      </c>
      <c r="F84" s="196">
        <v>11.75</v>
      </c>
      <c r="G84" s="196">
        <v>0</v>
      </c>
      <c r="H84" s="196">
        <v>0</v>
      </c>
      <c r="I84" s="196">
        <v>5.71</v>
      </c>
      <c r="J84" s="196">
        <v>0</v>
      </c>
      <c r="K84" s="196">
        <v>48.32</v>
      </c>
      <c r="L84" s="196">
        <v>54.07</v>
      </c>
      <c r="M84" s="196">
        <v>0</v>
      </c>
      <c r="N84" s="196">
        <v>1.08</v>
      </c>
      <c r="O84" s="196">
        <v>1.79</v>
      </c>
      <c r="P84" s="196">
        <v>2.41</v>
      </c>
      <c r="Q84" s="196">
        <v>4.29</v>
      </c>
      <c r="R84" s="196">
        <v>0.38</v>
      </c>
      <c r="S84" s="196">
        <v>4.84</v>
      </c>
      <c r="T84" s="196">
        <v>0</v>
      </c>
      <c r="U84" s="196">
        <v>8.4600000000000009</v>
      </c>
      <c r="V84" s="196">
        <v>0.54</v>
      </c>
      <c r="W84" s="196">
        <v>0.41</v>
      </c>
      <c r="X84" s="196">
        <v>0.54</v>
      </c>
      <c r="Y84" s="196">
        <v>0</v>
      </c>
      <c r="Z84" s="196">
        <v>2.5099999999999998</v>
      </c>
      <c r="AA84" s="196">
        <v>0.81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11.67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2.13</v>
      </c>
      <c r="AS84" s="196">
        <v>6.07</v>
      </c>
      <c r="AT84" s="196">
        <v>11.55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8.67</v>
      </c>
      <c r="D85" s="196">
        <v>0</v>
      </c>
      <c r="E85" s="196">
        <v>0</v>
      </c>
      <c r="F85" s="196">
        <v>11.75</v>
      </c>
      <c r="G85" s="196">
        <v>0</v>
      </c>
      <c r="H85" s="196">
        <v>0</v>
      </c>
      <c r="I85" s="196">
        <v>5.71</v>
      </c>
      <c r="J85" s="196">
        <v>0</v>
      </c>
      <c r="K85" s="196">
        <v>48.32</v>
      </c>
      <c r="L85" s="196">
        <v>54.07</v>
      </c>
      <c r="M85" s="196">
        <v>0</v>
      </c>
      <c r="N85" s="196">
        <v>1.08</v>
      </c>
      <c r="O85" s="196">
        <v>1.79</v>
      </c>
      <c r="P85" s="196">
        <v>2.41</v>
      </c>
      <c r="Q85" s="196">
        <v>4.29</v>
      </c>
      <c r="R85" s="196">
        <v>0</v>
      </c>
      <c r="S85" s="196">
        <v>4.84</v>
      </c>
      <c r="T85" s="196">
        <v>0</v>
      </c>
      <c r="U85" s="196">
        <v>8.4600000000000009</v>
      </c>
      <c r="V85" s="196">
        <v>0.54</v>
      </c>
      <c r="W85" s="196">
        <v>0.41</v>
      </c>
      <c r="X85" s="196">
        <v>0.54</v>
      </c>
      <c r="Y85" s="196">
        <v>0</v>
      </c>
      <c r="Z85" s="196">
        <v>2.5099999999999998</v>
      </c>
      <c r="AA85" s="196">
        <v>0.81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11.67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2.13</v>
      </c>
      <c r="AS85" s="196">
        <v>6.07</v>
      </c>
      <c r="AT85" s="196">
        <v>11.55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8.67</v>
      </c>
      <c r="D86" s="196">
        <v>0</v>
      </c>
      <c r="E86" s="196">
        <v>0</v>
      </c>
      <c r="F86" s="196">
        <v>11.75</v>
      </c>
      <c r="G86" s="196">
        <v>0</v>
      </c>
      <c r="H86" s="196">
        <v>0</v>
      </c>
      <c r="I86" s="196">
        <v>5.71</v>
      </c>
      <c r="J86" s="196">
        <v>0</v>
      </c>
      <c r="K86" s="196">
        <v>48.32</v>
      </c>
      <c r="L86" s="196">
        <v>54.07</v>
      </c>
      <c r="M86" s="196">
        <v>0</v>
      </c>
      <c r="N86" s="196">
        <v>1.08</v>
      </c>
      <c r="O86" s="196">
        <v>1.79</v>
      </c>
      <c r="P86" s="196">
        <v>2.41</v>
      </c>
      <c r="Q86" s="196">
        <v>4.29</v>
      </c>
      <c r="R86" s="196">
        <v>0.38</v>
      </c>
      <c r="S86" s="196">
        <v>4.84</v>
      </c>
      <c r="T86" s="196">
        <v>0</v>
      </c>
      <c r="U86" s="196">
        <v>8.4600000000000009</v>
      </c>
      <c r="V86" s="196">
        <v>0.54</v>
      </c>
      <c r="W86" s="196">
        <v>0.41</v>
      </c>
      <c r="X86" s="196">
        <v>0.54</v>
      </c>
      <c r="Y86" s="196">
        <v>0</v>
      </c>
      <c r="Z86" s="196">
        <v>2.5099999999999998</v>
      </c>
      <c r="AA86" s="196">
        <v>0.81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11.67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2.13</v>
      </c>
      <c r="AS86" s="196">
        <v>6.07</v>
      </c>
      <c r="AT86" s="196">
        <v>11.55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8.67</v>
      </c>
      <c r="D87" s="196">
        <v>0</v>
      </c>
      <c r="E87" s="196">
        <v>0</v>
      </c>
      <c r="F87" s="196">
        <v>11.75</v>
      </c>
      <c r="G87" s="196">
        <v>0</v>
      </c>
      <c r="H87" s="196">
        <v>0</v>
      </c>
      <c r="I87" s="196">
        <v>5.71</v>
      </c>
      <c r="J87" s="196">
        <v>0</v>
      </c>
      <c r="K87" s="196">
        <v>41.12</v>
      </c>
      <c r="L87" s="196">
        <v>54.07</v>
      </c>
      <c r="M87" s="196">
        <v>0</v>
      </c>
      <c r="N87" s="196">
        <v>1.08</v>
      </c>
      <c r="O87" s="196">
        <v>1.79</v>
      </c>
      <c r="P87" s="196">
        <v>2.59</v>
      </c>
      <c r="Q87" s="196">
        <v>4.29</v>
      </c>
      <c r="R87" s="196">
        <v>7.88</v>
      </c>
      <c r="S87" s="196">
        <v>4.84</v>
      </c>
      <c r="T87" s="196">
        <v>0</v>
      </c>
      <c r="U87" s="196">
        <v>8.4600000000000009</v>
      </c>
      <c r="V87" s="196">
        <v>0.54</v>
      </c>
      <c r="W87" s="196">
        <v>0.41</v>
      </c>
      <c r="X87" s="196">
        <v>0.54</v>
      </c>
      <c r="Y87" s="196">
        <v>0</v>
      </c>
      <c r="Z87" s="196">
        <v>2.5099999999999998</v>
      </c>
      <c r="AA87" s="196">
        <v>0.81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2.13</v>
      </c>
      <c r="AS87" s="196">
        <v>6.07</v>
      </c>
      <c r="AT87" s="196">
        <v>11.55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8.67</v>
      </c>
      <c r="D88" s="196">
        <v>0</v>
      </c>
      <c r="E88" s="196">
        <v>0</v>
      </c>
      <c r="F88" s="196">
        <v>11.75</v>
      </c>
      <c r="G88" s="196">
        <v>0</v>
      </c>
      <c r="H88" s="196">
        <v>0</v>
      </c>
      <c r="I88" s="196">
        <v>5.71</v>
      </c>
      <c r="J88" s="196">
        <v>0</v>
      </c>
      <c r="K88" s="196">
        <v>48.54</v>
      </c>
      <c r="L88" s="196">
        <v>54.07</v>
      </c>
      <c r="M88" s="196">
        <v>0</v>
      </c>
      <c r="N88" s="196">
        <v>1.08</v>
      </c>
      <c r="O88" s="196">
        <v>1.79</v>
      </c>
      <c r="P88" s="196">
        <v>2.59</v>
      </c>
      <c r="Q88" s="196">
        <v>4.29</v>
      </c>
      <c r="R88" s="196">
        <v>7.88</v>
      </c>
      <c r="S88" s="196">
        <v>4.84</v>
      </c>
      <c r="T88" s="196">
        <v>0</v>
      </c>
      <c r="U88" s="196">
        <v>8.4600000000000009</v>
      </c>
      <c r="V88" s="196">
        <v>0.45</v>
      </c>
      <c r="W88" s="196">
        <v>0.41</v>
      </c>
      <c r="X88" s="196">
        <v>0.54</v>
      </c>
      <c r="Y88" s="196">
        <v>0</v>
      </c>
      <c r="Z88" s="196">
        <v>2.5099999999999998</v>
      </c>
      <c r="AA88" s="196">
        <v>13.26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2.13</v>
      </c>
      <c r="AS88" s="196">
        <v>6.07</v>
      </c>
      <c r="AT88" s="196">
        <v>11.55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8.67</v>
      </c>
      <c r="D89" s="196">
        <v>0</v>
      </c>
      <c r="E89" s="196">
        <v>0</v>
      </c>
      <c r="F89" s="196">
        <v>11.78</v>
      </c>
      <c r="G89" s="196">
        <v>0</v>
      </c>
      <c r="H89" s="196">
        <v>0</v>
      </c>
      <c r="I89" s="196">
        <v>5.71</v>
      </c>
      <c r="J89" s="196">
        <v>0</v>
      </c>
      <c r="K89" s="196">
        <v>48.53</v>
      </c>
      <c r="L89" s="196">
        <v>54.07</v>
      </c>
      <c r="M89" s="196">
        <v>0</v>
      </c>
      <c r="N89" s="196">
        <v>1.08</v>
      </c>
      <c r="O89" s="196">
        <v>1.79</v>
      </c>
      <c r="P89" s="196">
        <v>2.59</v>
      </c>
      <c r="Q89" s="196">
        <v>4.29</v>
      </c>
      <c r="R89" s="196">
        <v>7.88</v>
      </c>
      <c r="S89" s="196">
        <v>4.84</v>
      </c>
      <c r="T89" s="196">
        <v>0</v>
      </c>
      <c r="U89" s="196">
        <v>8.4600000000000009</v>
      </c>
      <c r="V89" s="196">
        <v>5.27</v>
      </c>
      <c r="W89" s="196">
        <v>0.41</v>
      </c>
      <c r="X89" s="196">
        <v>0.54</v>
      </c>
      <c r="Y89" s="196">
        <v>0</v>
      </c>
      <c r="Z89" s="196">
        <v>2.5099999999999998</v>
      </c>
      <c r="AA89" s="196">
        <v>13.27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2.13</v>
      </c>
      <c r="AS89" s="196">
        <v>6.07</v>
      </c>
      <c r="AT89" s="196">
        <v>11.55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8.67</v>
      </c>
      <c r="D90" s="196">
        <v>0</v>
      </c>
      <c r="E90" s="196">
        <v>0</v>
      </c>
      <c r="F90" s="196">
        <v>11.78</v>
      </c>
      <c r="G90" s="196">
        <v>0</v>
      </c>
      <c r="H90" s="196">
        <v>0</v>
      </c>
      <c r="I90" s="196">
        <v>5.71</v>
      </c>
      <c r="J90" s="196">
        <v>0</v>
      </c>
      <c r="K90" s="196">
        <v>48.53</v>
      </c>
      <c r="L90" s="196">
        <v>54.07</v>
      </c>
      <c r="M90" s="196">
        <v>0</v>
      </c>
      <c r="N90" s="196">
        <v>1.08</v>
      </c>
      <c r="O90" s="196">
        <v>1.79</v>
      </c>
      <c r="P90" s="196">
        <v>2.59</v>
      </c>
      <c r="Q90" s="196">
        <v>4.29</v>
      </c>
      <c r="R90" s="196">
        <v>7.88</v>
      </c>
      <c r="S90" s="196">
        <v>4.84</v>
      </c>
      <c r="T90" s="196">
        <v>0</v>
      </c>
      <c r="U90" s="196">
        <v>8.4600000000000009</v>
      </c>
      <c r="V90" s="196">
        <v>5.27</v>
      </c>
      <c r="W90" s="196">
        <v>0.41</v>
      </c>
      <c r="X90" s="196">
        <v>0.54</v>
      </c>
      <c r="Y90" s="196">
        <v>0</v>
      </c>
      <c r="Z90" s="196">
        <v>2.5099999999999998</v>
      </c>
      <c r="AA90" s="196">
        <v>13.27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2.13</v>
      </c>
      <c r="AS90" s="196">
        <v>6.07</v>
      </c>
      <c r="AT90" s="196">
        <v>11.55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8.67</v>
      </c>
      <c r="D91" s="196">
        <v>0</v>
      </c>
      <c r="E91" s="196">
        <v>0</v>
      </c>
      <c r="F91" s="196">
        <v>11.78</v>
      </c>
      <c r="G91" s="196">
        <v>0</v>
      </c>
      <c r="H91" s="196">
        <v>0</v>
      </c>
      <c r="I91" s="196">
        <v>5.71</v>
      </c>
      <c r="J91" s="196">
        <v>0</v>
      </c>
      <c r="K91" s="196">
        <v>51.61</v>
      </c>
      <c r="L91" s="196">
        <v>54.07</v>
      </c>
      <c r="M91" s="196">
        <v>0</v>
      </c>
      <c r="N91" s="196">
        <v>1.08</v>
      </c>
      <c r="O91" s="196">
        <v>1.79</v>
      </c>
      <c r="P91" s="196">
        <v>2.59</v>
      </c>
      <c r="Q91" s="196">
        <v>4.29</v>
      </c>
      <c r="R91" s="196">
        <v>0.38</v>
      </c>
      <c r="S91" s="196">
        <v>4.84</v>
      </c>
      <c r="T91" s="196">
        <v>0</v>
      </c>
      <c r="U91" s="196">
        <v>8.4600000000000009</v>
      </c>
      <c r="V91" s="196">
        <v>0.19</v>
      </c>
      <c r="W91" s="196">
        <v>0.41</v>
      </c>
      <c r="X91" s="196">
        <v>0.54</v>
      </c>
      <c r="Y91" s="196">
        <v>0</v>
      </c>
      <c r="Z91" s="196">
        <v>2.5099999999999998</v>
      </c>
      <c r="AA91" s="196">
        <v>0.81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2.13</v>
      </c>
      <c r="AS91" s="196">
        <v>6.07</v>
      </c>
      <c r="AT91" s="196">
        <v>11.55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8.67</v>
      </c>
      <c r="D92" s="196">
        <v>0</v>
      </c>
      <c r="E92" s="196">
        <v>0</v>
      </c>
      <c r="F92" s="196">
        <v>11.78</v>
      </c>
      <c r="G92" s="196">
        <v>0</v>
      </c>
      <c r="H92" s="196">
        <v>0</v>
      </c>
      <c r="I92" s="196">
        <v>5.71</v>
      </c>
      <c r="J92" s="196">
        <v>0</v>
      </c>
      <c r="K92" s="196">
        <v>49.48</v>
      </c>
      <c r="L92" s="196">
        <v>54.07</v>
      </c>
      <c r="M92" s="196">
        <v>0</v>
      </c>
      <c r="N92" s="196">
        <v>1.08</v>
      </c>
      <c r="O92" s="196">
        <v>1.79</v>
      </c>
      <c r="P92" s="196">
        <v>2.59</v>
      </c>
      <c r="Q92" s="196">
        <v>4.29</v>
      </c>
      <c r="R92" s="196">
        <v>0.38</v>
      </c>
      <c r="S92" s="196">
        <v>4.84</v>
      </c>
      <c r="T92" s="196">
        <v>0</v>
      </c>
      <c r="U92" s="196">
        <v>8.4600000000000009</v>
      </c>
      <c r="V92" s="196">
        <v>0.19</v>
      </c>
      <c r="W92" s="196">
        <v>0.41</v>
      </c>
      <c r="X92" s="196">
        <v>0.54</v>
      </c>
      <c r="Y92" s="196">
        <v>0</v>
      </c>
      <c r="Z92" s="196">
        <v>2.5099999999999998</v>
      </c>
      <c r="AA92" s="196">
        <v>0.81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2.13</v>
      </c>
      <c r="AS92" s="196">
        <v>6.07</v>
      </c>
      <c r="AT92" s="196">
        <v>11.55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8.67</v>
      </c>
      <c r="D93" s="196">
        <v>0</v>
      </c>
      <c r="E93" s="196">
        <v>0</v>
      </c>
      <c r="F93" s="196">
        <v>11.78</v>
      </c>
      <c r="G93" s="196">
        <v>0</v>
      </c>
      <c r="H93" s="196">
        <v>0</v>
      </c>
      <c r="I93" s="196">
        <v>5.71</v>
      </c>
      <c r="J93" s="196">
        <v>0</v>
      </c>
      <c r="K93" s="196">
        <v>48.53</v>
      </c>
      <c r="L93" s="196">
        <v>54.07</v>
      </c>
      <c r="M93" s="196">
        <v>0</v>
      </c>
      <c r="N93" s="196">
        <v>1.08</v>
      </c>
      <c r="O93" s="196">
        <v>1.79</v>
      </c>
      <c r="P93" s="196">
        <v>2.59</v>
      </c>
      <c r="Q93" s="196">
        <v>4.29</v>
      </c>
      <c r="R93" s="196">
        <v>0.38</v>
      </c>
      <c r="S93" s="196">
        <v>4.84</v>
      </c>
      <c r="T93" s="196">
        <v>0</v>
      </c>
      <c r="U93" s="196">
        <v>8.4600000000000009</v>
      </c>
      <c r="V93" s="196">
        <v>0.19</v>
      </c>
      <c r="W93" s="196">
        <v>0.41</v>
      </c>
      <c r="X93" s="196">
        <v>0.54</v>
      </c>
      <c r="Y93" s="196">
        <v>0</v>
      </c>
      <c r="Z93" s="196">
        <v>2.5099999999999998</v>
      </c>
      <c r="AA93" s="196">
        <v>0.81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2.13</v>
      </c>
      <c r="AS93" s="196">
        <v>6.07</v>
      </c>
      <c r="AT93" s="196">
        <v>11.55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8.67</v>
      </c>
      <c r="D94" s="196">
        <v>0</v>
      </c>
      <c r="E94" s="196">
        <v>0</v>
      </c>
      <c r="F94" s="196">
        <v>11.78</v>
      </c>
      <c r="G94" s="196">
        <v>0</v>
      </c>
      <c r="H94" s="196">
        <v>0</v>
      </c>
      <c r="I94" s="196">
        <v>5.71</v>
      </c>
      <c r="J94" s="196">
        <v>0</v>
      </c>
      <c r="K94" s="196">
        <v>48.53</v>
      </c>
      <c r="L94" s="196">
        <v>54.07</v>
      </c>
      <c r="M94" s="196">
        <v>0</v>
      </c>
      <c r="N94" s="196">
        <v>1.08</v>
      </c>
      <c r="O94" s="196">
        <v>1.79</v>
      </c>
      <c r="P94" s="196">
        <v>2.59</v>
      </c>
      <c r="Q94" s="196">
        <v>4.29</v>
      </c>
      <c r="R94" s="196">
        <v>0.38</v>
      </c>
      <c r="S94" s="196">
        <v>4.84</v>
      </c>
      <c r="T94" s="196">
        <v>0</v>
      </c>
      <c r="U94" s="196">
        <v>8.4600000000000009</v>
      </c>
      <c r="V94" s="196">
        <v>0.19</v>
      </c>
      <c r="W94" s="196">
        <v>0.41</v>
      </c>
      <c r="X94" s="196">
        <v>0.54</v>
      </c>
      <c r="Y94" s="196">
        <v>0</v>
      </c>
      <c r="Z94" s="196">
        <v>2.5099999999999998</v>
      </c>
      <c r="AA94" s="196">
        <v>13.27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2.13</v>
      </c>
      <c r="AS94" s="196">
        <v>6.07</v>
      </c>
      <c r="AT94" s="196">
        <v>11.55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8.67</v>
      </c>
      <c r="D95" s="196">
        <v>0</v>
      </c>
      <c r="E95" s="196">
        <v>0</v>
      </c>
      <c r="F95" s="196">
        <v>11.78</v>
      </c>
      <c r="G95" s="196">
        <v>0</v>
      </c>
      <c r="H95" s="196">
        <v>0</v>
      </c>
      <c r="I95" s="196">
        <v>5.71</v>
      </c>
      <c r="J95" s="196">
        <v>0</v>
      </c>
      <c r="K95" s="196">
        <v>48.53</v>
      </c>
      <c r="L95" s="196">
        <v>54.07</v>
      </c>
      <c r="M95" s="196">
        <v>0</v>
      </c>
      <c r="N95" s="196">
        <v>1.08</v>
      </c>
      <c r="O95" s="196">
        <v>1.79</v>
      </c>
      <c r="P95" s="196">
        <v>2.59</v>
      </c>
      <c r="Q95" s="196">
        <v>4.29</v>
      </c>
      <c r="R95" s="196">
        <v>8.18</v>
      </c>
      <c r="S95" s="196">
        <v>4.84</v>
      </c>
      <c r="T95" s="196">
        <v>0</v>
      </c>
      <c r="U95" s="196">
        <v>8.4600000000000009</v>
      </c>
      <c r="V95" s="196">
        <v>5.27</v>
      </c>
      <c r="W95" s="196">
        <v>0.41</v>
      </c>
      <c r="X95" s="196">
        <v>0.54</v>
      </c>
      <c r="Y95" s="196">
        <v>0</v>
      </c>
      <c r="Z95" s="196">
        <v>2.5099999999999998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2.13</v>
      </c>
      <c r="AS95" s="196">
        <v>6.07</v>
      </c>
      <c r="AT95" s="196">
        <v>11.55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8.67</v>
      </c>
      <c r="D96" s="196">
        <v>0</v>
      </c>
      <c r="E96" s="196">
        <v>0</v>
      </c>
      <c r="F96" s="196">
        <v>11.78</v>
      </c>
      <c r="G96" s="196">
        <v>0</v>
      </c>
      <c r="H96" s="196">
        <v>0</v>
      </c>
      <c r="I96" s="196">
        <v>5.71</v>
      </c>
      <c r="J96" s="196">
        <v>0</v>
      </c>
      <c r="K96" s="196">
        <v>48.53</v>
      </c>
      <c r="L96" s="196">
        <v>54.07</v>
      </c>
      <c r="M96" s="196">
        <v>0</v>
      </c>
      <c r="N96" s="196">
        <v>1.08</v>
      </c>
      <c r="O96" s="196">
        <v>1.79</v>
      </c>
      <c r="P96" s="196">
        <v>2.59</v>
      </c>
      <c r="Q96" s="196">
        <v>4.29</v>
      </c>
      <c r="R96" s="196">
        <v>8.18</v>
      </c>
      <c r="S96" s="196">
        <v>4.84</v>
      </c>
      <c r="T96" s="196">
        <v>0</v>
      </c>
      <c r="U96" s="196">
        <v>8.4600000000000009</v>
      </c>
      <c r="V96" s="196">
        <v>5.27</v>
      </c>
      <c r="W96" s="196">
        <v>0.41</v>
      </c>
      <c r="X96" s="196">
        <v>0.54</v>
      </c>
      <c r="Y96" s="196">
        <v>0</v>
      </c>
      <c r="Z96" s="196">
        <v>12.81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2.13</v>
      </c>
      <c r="AS96" s="196">
        <v>6.07</v>
      </c>
      <c r="AT96" s="196">
        <v>11.55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8.67</v>
      </c>
      <c r="D97" s="196">
        <v>0</v>
      </c>
      <c r="E97" s="196">
        <v>0</v>
      </c>
      <c r="F97" s="196">
        <v>11.78</v>
      </c>
      <c r="G97" s="196">
        <v>0</v>
      </c>
      <c r="H97" s="196">
        <v>0</v>
      </c>
      <c r="I97" s="196">
        <v>5.71</v>
      </c>
      <c r="J97" s="196">
        <v>0</v>
      </c>
      <c r="K97" s="196">
        <v>47.75</v>
      </c>
      <c r="L97" s="196">
        <v>54.07</v>
      </c>
      <c r="M97" s="196">
        <v>0</v>
      </c>
      <c r="N97" s="196">
        <v>1.08</v>
      </c>
      <c r="O97" s="196">
        <v>1.79</v>
      </c>
      <c r="P97" s="196">
        <v>2.59</v>
      </c>
      <c r="Q97" s="196">
        <v>4.29</v>
      </c>
      <c r="R97" s="196">
        <v>8.18</v>
      </c>
      <c r="S97" s="196">
        <v>4.84</v>
      </c>
      <c r="T97" s="196">
        <v>0</v>
      </c>
      <c r="U97" s="196">
        <v>8.4600000000000009</v>
      </c>
      <c r="V97" s="196">
        <v>5.27</v>
      </c>
      <c r="W97" s="196">
        <v>0.41</v>
      </c>
      <c r="X97" s="196">
        <v>0.54</v>
      </c>
      <c r="Y97" s="196">
        <v>0</v>
      </c>
      <c r="Z97" s="196">
        <v>22.45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2.13</v>
      </c>
      <c r="AS97" s="196">
        <v>6.07</v>
      </c>
      <c r="AT97" s="196">
        <v>11.55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8.67</v>
      </c>
      <c r="D98" s="196">
        <v>0</v>
      </c>
      <c r="E98" s="196">
        <v>0</v>
      </c>
      <c r="F98" s="196">
        <v>11.78</v>
      </c>
      <c r="G98" s="196">
        <v>0</v>
      </c>
      <c r="H98" s="196">
        <v>0</v>
      </c>
      <c r="I98" s="196">
        <v>5.71</v>
      </c>
      <c r="J98" s="196">
        <v>0</v>
      </c>
      <c r="K98" s="196">
        <v>48.53</v>
      </c>
      <c r="L98" s="196">
        <v>54.07</v>
      </c>
      <c r="M98" s="196">
        <v>0</v>
      </c>
      <c r="N98" s="196">
        <v>1.08</v>
      </c>
      <c r="O98" s="196">
        <v>1.79</v>
      </c>
      <c r="P98" s="196">
        <v>2.59</v>
      </c>
      <c r="Q98" s="196">
        <v>4.29</v>
      </c>
      <c r="R98" s="196">
        <v>8.18</v>
      </c>
      <c r="S98" s="196">
        <v>4.84</v>
      </c>
      <c r="T98" s="196">
        <v>0</v>
      </c>
      <c r="U98" s="196">
        <v>8.4600000000000009</v>
      </c>
      <c r="V98" s="196">
        <v>5.27</v>
      </c>
      <c r="W98" s="196">
        <v>0.41</v>
      </c>
      <c r="X98" s="196">
        <v>0.54</v>
      </c>
      <c r="Y98" s="196">
        <v>0</v>
      </c>
      <c r="Z98" s="196">
        <v>37.89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2.13</v>
      </c>
      <c r="AS98" s="196">
        <v>6.07</v>
      </c>
      <c r="AT98" s="196">
        <v>11.55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0.20799999999999971</v>
      </c>
      <c r="D99">
        <f t="shared" si="0"/>
        <v>0</v>
      </c>
      <c r="E99">
        <f t="shared" si="0"/>
        <v>0</v>
      </c>
      <c r="F99">
        <f t="shared" si="0"/>
        <v>0.28145749999999986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0.68923500000000104</v>
      </c>
      <c r="L99">
        <f t="shared" si="0"/>
        <v>1.2188674999999984</v>
      </c>
      <c r="M99">
        <f t="shared" si="0"/>
        <v>0</v>
      </c>
      <c r="N99">
        <f t="shared" si="0"/>
        <v>2.5919999999999967E-2</v>
      </c>
      <c r="O99">
        <f t="shared" si="0"/>
        <v>4.2959999999999998E-2</v>
      </c>
      <c r="P99">
        <f t="shared" si="0"/>
        <v>5.8379999999999953E-2</v>
      </c>
      <c r="Q99">
        <f t="shared" si="0"/>
        <v>8.9712500000000112E-2</v>
      </c>
      <c r="R99">
        <f t="shared" si="0"/>
        <v>7.8699999999999923E-2</v>
      </c>
      <c r="S99">
        <f t="shared" si="0"/>
        <v>9.7194999999999934E-2</v>
      </c>
      <c r="T99">
        <f t="shared" si="0"/>
        <v>0</v>
      </c>
      <c r="U99">
        <f t="shared" si="0"/>
        <v>0.20728500000000022</v>
      </c>
      <c r="V99">
        <f t="shared" si="0"/>
        <v>4.8094999999999929E-2</v>
      </c>
      <c r="W99">
        <f t="shared" si="0"/>
        <v>4.4324999999999934E-2</v>
      </c>
      <c r="X99">
        <f t="shared" si="0"/>
        <v>3.5642499999999903E-2</v>
      </c>
      <c r="Y99">
        <f t="shared" si="0"/>
        <v>0</v>
      </c>
      <c r="Z99">
        <f t="shared" si="0"/>
        <v>0.3006849999999997</v>
      </c>
      <c r="AA99">
        <f t="shared" si="0"/>
        <v>0.13043750000000004</v>
      </c>
      <c r="AB99">
        <f t="shared" si="0"/>
        <v>0</v>
      </c>
      <c r="AC99">
        <f t="shared" si="0"/>
        <v>2.9164999999999983E-2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0.22625499999999993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5.1119999999999936E-2</v>
      </c>
      <c r="AS99">
        <f t="shared" si="0"/>
        <v>0.14568000000000003</v>
      </c>
      <c r="AT99">
        <f t="shared" si="0"/>
        <v>0.27719999999999956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4</v>
      </c>
      <c r="C24" s="94">
        <f>'IDT-1 Calculation'!DG24</f>
        <v>-1.6930000000000001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-2.3069999999999999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25</v>
      </c>
      <c r="C25" s="94">
        <f>'IDT-1 Calculation'!DG25</f>
        <v>-3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-22</v>
      </c>
      <c r="G25" s="99">
        <f t="shared" si="0"/>
        <v>0</v>
      </c>
    </row>
    <row r="26" spans="1:7">
      <c r="A26" s="98" t="s">
        <v>68</v>
      </c>
      <c r="B26" s="94">
        <f>'IDT-1 Calculation'!DF26</f>
        <v>36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-36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37.801000000000002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-37.801000000000002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14.265000000000001</v>
      </c>
      <c r="C76" s="94">
        <f>'IDT-1 Calculation'!DG76</f>
        <v>8.8390000000000004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-23.103999999999999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7.9980000000000002</v>
      </c>
      <c r="C77" s="94">
        <f>'IDT-1 Calculation'!DG77</f>
        <v>4.9550000000000001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-12.952999999999999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17.222000000000001</v>
      </c>
      <c r="C78" s="94">
        <f>'IDT-1 Calculation'!DG78</f>
        <v>10.670999999999999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-27.893000000000001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26.309000000000001</v>
      </c>
      <c r="C79" s="94">
        <f>'IDT-1 Calculation'!DG79</f>
        <v>16.300999999999998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-42.61</v>
      </c>
      <c r="G79" s="99">
        <f t="shared" si="1"/>
        <v>0</v>
      </c>
    </row>
    <row r="80" spans="1:7">
      <c r="A80" s="98" t="s">
        <v>122</v>
      </c>
      <c r="B80" s="94">
        <f>'IDT-1 Calculation'!DF80</f>
        <v>34.753</v>
      </c>
      <c r="C80" s="94">
        <f>'IDT-1 Calculation'!DG80</f>
        <v>21.532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-56.284999999999997</v>
      </c>
      <c r="G80" s="99">
        <f t="shared" si="1"/>
        <v>0</v>
      </c>
    </row>
    <row r="81" spans="1:7">
      <c r="A81" s="98" t="s">
        <v>123</v>
      </c>
      <c r="B81" s="94">
        <f>'IDT-1 Calculation'!DF81</f>
        <v>43.92</v>
      </c>
      <c r="C81" s="94">
        <f>'IDT-1 Calculation'!DG81</f>
        <v>27.213000000000001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-71.13300000000001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44.031999999999996</v>
      </c>
      <c r="C83" s="94">
        <f>'IDT-1 Calculation'!DG83</f>
        <v>-38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-6.032</v>
      </c>
      <c r="G83" s="99">
        <f t="shared" si="1"/>
        <v>0</v>
      </c>
    </row>
    <row r="84" spans="1:7">
      <c r="A84" s="98" t="s">
        <v>126</v>
      </c>
      <c r="B84" s="94">
        <f>'IDT-1 Calculation'!DF84</f>
        <v>37.936999999999998</v>
      </c>
      <c r="C84" s="94">
        <f>'IDT-1 Calculation'!DG84</f>
        <v>-23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-14.936999999999999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170.98599999999999</v>
      </c>
      <c r="C85" s="94">
        <f>'IDT-1 Calculation'!DG85</f>
        <v>-35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-135.98599999999999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178</v>
      </c>
      <c r="C86" s="94">
        <f>'IDT-1 Calculation'!DG86</f>
        <v>-38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-140</v>
      </c>
      <c r="G86" s="99">
        <f t="shared" si="1"/>
        <v>0</v>
      </c>
    </row>
    <row r="87" spans="1:7">
      <c r="A87" s="98" t="s">
        <v>129</v>
      </c>
      <c r="B87" s="94">
        <f>'IDT-1 Calculation'!DF87</f>
        <v>78.820999999999998</v>
      </c>
      <c r="C87" s="94">
        <f>'IDT-1 Calculation'!DG87</f>
        <v>-33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-45.820999999999998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43.369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-43.369</v>
      </c>
      <c r="G88" s="99">
        <f t="shared" si="1"/>
        <v>0</v>
      </c>
    </row>
    <row r="89" spans="1:7">
      <c r="A89" s="98" t="s">
        <v>131</v>
      </c>
      <c r="B89" s="94">
        <f>'IDT-1 Calculation'!DF89</f>
        <v>2.879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-2.879</v>
      </c>
      <c r="G89" s="99">
        <f t="shared" si="1"/>
        <v>0</v>
      </c>
    </row>
    <row r="90" spans="1:7">
      <c r="A90" s="98" t="s">
        <v>132</v>
      </c>
      <c r="B90" s="94">
        <f>'IDT-1 Calculation'!DF90</f>
        <v>13.869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-13.869</v>
      </c>
      <c r="G90" s="99">
        <f t="shared" si="1"/>
        <v>0</v>
      </c>
    </row>
    <row r="91" spans="1:7">
      <c r="A91" s="98" t="s">
        <v>133</v>
      </c>
      <c r="B91" s="94">
        <f>'IDT-1 Calculation'!DF91</f>
        <v>24.431999999999999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-24.431999999999999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34.591999999999999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-34.591999999999999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41.701999999999998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-41.701999999999998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52.531999999999996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-52.531999999999996</v>
      </c>
      <c r="G94" s="99">
        <f t="shared" si="1"/>
        <v>0</v>
      </c>
    </row>
    <row r="95" spans="1:7">
      <c r="A95" s="98" t="s">
        <v>137</v>
      </c>
      <c r="B95" s="94">
        <f>'IDT-1 Calculation'!DF95</f>
        <v>28.594999999999999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-28.594999999999999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40.844999999999999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-40.844999999999999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0.25996475000000002</v>
      </c>
      <c r="C99" s="110">
        <f>SUM(C3:C98)/4000</f>
        <v>-2.0545500000000005E-2</v>
      </c>
      <c r="D99" s="110">
        <f>SUM(D3:D98)/4000</f>
        <v>0</v>
      </c>
      <c r="E99" s="110">
        <f>SUM(E3:E98)/4000</f>
        <v>0</v>
      </c>
      <c r="F99" s="110">
        <f>SUM(F3:F98)/4000</f>
        <v>-0.23941925000000003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4.29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4.29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4.29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4.29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4.29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4.29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9.2760000000000037E-2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10.63</v>
      </c>
      <c r="D3" s="196">
        <v>0</v>
      </c>
      <c r="E3" s="196">
        <v>0</v>
      </c>
      <c r="F3" s="196">
        <v>14.26</v>
      </c>
      <c r="G3" s="196">
        <v>0</v>
      </c>
      <c r="H3" s="196">
        <v>0</v>
      </c>
      <c r="I3" s="196">
        <v>6.89</v>
      </c>
      <c r="J3" s="196">
        <v>0</v>
      </c>
      <c r="K3" s="196">
        <v>4.68</v>
      </c>
      <c r="L3" s="196">
        <v>475.3</v>
      </c>
      <c r="M3" s="196">
        <v>1</v>
      </c>
      <c r="N3" s="196">
        <v>1.29</v>
      </c>
      <c r="O3" s="196">
        <v>0</v>
      </c>
      <c r="P3" s="196">
        <v>1.49</v>
      </c>
      <c r="Q3" s="196">
        <v>3.79</v>
      </c>
      <c r="R3" s="196">
        <v>8.19</v>
      </c>
      <c r="S3" s="196">
        <v>4.24</v>
      </c>
      <c r="T3" s="196">
        <v>0</v>
      </c>
      <c r="U3" s="196">
        <v>0.87</v>
      </c>
      <c r="V3" s="196">
        <v>6.36</v>
      </c>
      <c r="W3" s="196">
        <v>9.0500000000000007</v>
      </c>
      <c r="X3" s="196">
        <v>1.04</v>
      </c>
      <c r="Y3" s="196">
        <v>0</v>
      </c>
      <c r="Z3" s="196">
        <v>58.4</v>
      </c>
      <c r="AA3" s="196">
        <v>19.95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2.58</v>
      </c>
      <c r="AS3" s="196">
        <v>7.33</v>
      </c>
      <c r="AT3" s="196">
        <v>13.95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10.63</v>
      </c>
      <c r="D4" s="196">
        <v>0</v>
      </c>
      <c r="E4" s="196">
        <v>0</v>
      </c>
      <c r="F4" s="196">
        <v>14.26</v>
      </c>
      <c r="G4" s="196">
        <v>0</v>
      </c>
      <c r="H4" s="196">
        <v>0</v>
      </c>
      <c r="I4" s="196">
        <v>6.89</v>
      </c>
      <c r="J4" s="196">
        <v>0</v>
      </c>
      <c r="K4" s="196">
        <v>4.68</v>
      </c>
      <c r="L4" s="196">
        <v>475.3</v>
      </c>
      <c r="M4" s="196">
        <v>1</v>
      </c>
      <c r="N4" s="196">
        <v>1.29</v>
      </c>
      <c r="O4" s="196">
        <v>0</v>
      </c>
      <c r="P4" s="196">
        <v>1.49</v>
      </c>
      <c r="Q4" s="196">
        <v>3.79</v>
      </c>
      <c r="R4" s="196">
        <v>8.19</v>
      </c>
      <c r="S4" s="196">
        <v>4.24</v>
      </c>
      <c r="T4" s="196">
        <v>0</v>
      </c>
      <c r="U4" s="196">
        <v>0.94</v>
      </c>
      <c r="V4" s="196">
        <v>6.36</v>
      </c>
      <c r="W4" s="196">
        <v>9.0500000000000007</v>
      </c>
      <c r="X4" s="196">
        <v>1.04</v>
      </c>
      <c r="Y4" s="196">
        <v>0</v>
      </c>
      <c r="Z4" s="196">
        <v>58.4</v>
      </c>
      <c r="AA4" s="196">
        <v>19.95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2.58</v>
      </c>
      <c r="AS4" s="196">
        <v>7.33</v>
      </c>
      <c r="AT4" s="196">
        <v>13.95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10.63</v>
      </c>
      <c r="D5" s="196">
        <v>0</v>
      </c>
      <c r="E5" s="196">
        <v>0</v>
      </c>
      <c r="F5" s="196">
        <v>14.26</v>
      </c>
      <c r="G5" s="196">
        <v>0</v>
      </c>
      <c r="H5" s="196">
        <v>0</v>
      </c>
      <c r="I5" s="196">
        <v>6.89</v>
      </c>
      <c r="J5" s="196">
        <v>0</v>
      </c>
      <c r="K5" s="196">
        <v>4.68</v>
      </c>
      <c r="L5" s="196">
        <v>475.3</v>
      </c>
      <c r="M5" s="196">
        <v>1</v>
      </c>
      <c r="N5" s="196">
        <v>1.29</v>
      </c>
      <c r="O5" s="196">
        <v>0</v>
      </c>
      <c r="P5" s="196">
        <v>1.49</v>
      </c>
      <c r="Q5" s="196">
        <v>3.79</v>
      </c>
      <c r="R5" s="196">
        <v>8.19</v>
      </c>
      <c r="S5" s="196">
        <v>4.24</v>
      </c>
      <c r="T5" s="196">
        <v>0</v>
      </c>
      <c r="U5" s="196">
        <v>1.06</v>
      </c>
      <c r="V5" s="196">
        <v>6.36</v>
      </c>
      <c r="W5" s="196">
        <v>9.0500000000000007</v>
      </c>
      <c r="X5" s="196">
        <v>2.1</v>
      </c>
      <c r="Y5" s="196">
        <v>0</v>
      </c>
      <c r="Z5" s="196">
        <v>58.4</v>
      </c>
      <c r="AA5" s="196">
        <v>19.95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2.58</v>
      </c>
      <c r="AS5" s="196">
        <v>7.33</v>
      </c>
      <c r="AT5" s="196">
        <v>13.95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10.63</v>
      </c>
      <c r="D6" s="196">
        <v>0</v>
      </c>
      <c r="E6" s="196">
        <v>0</v>
      </c>
      <c r="F6" s="196">
        <v>14.26</v>
      </c>
      <c r="G6" s="196">
        <v>0</v>
      </c>
      <c r="H6" s="196">
        <v>0</v>
      </c>
      <c r="I6" s="196">
        <v>6.89</v>
      </c>
      <c r="J6" s="196">
        <v>0</v>
      </c>
      <c r="K6" s="196">
        <v>4.68</v>
      </c>
      <c r="L6" s="196">
        <v>475.3</v>
      </c>
      <c r="M6" s="196">
        <v>1</v>
      </c>
      <c r="N6" s="196">
        <v>1.29</v>
      </c>
      <c r="O6" s="196">
        <v>0</v>
      </c>
      <c r="P6" s="196">
        <v>1.49</v>
      </c>
      <c r="Q6" s="196">
        <v>3.79</v>
      </c>
      <c r="R6" s="196">
        <v>8.19</v>
      </c>
      <c r="S6" s="196">
        <v>4.24</v>
      </c>
      <c r="T6" s="196">
        <v>0</v>
      </c>
      <c r="U6" s="196">
        <v>0.93</v>
      </c>
      <c r="V6" s="196">
        <v>6.36</v>
      </c>
      <c r="W6" s="196">
        <v>9.0500000000000007</v>
      </c>
      <c r="X6" s="196">
        <v>2.1</v>
      </c>
      <c r="Y6" s="196">
        <v>0</v>
      </c>
      <c r="Z6" s="196">
        <v>58.4</v>
      </c>
      <c r="AA6" s="196">
        <v>19.95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2.58</v>
      </c>
      <c r="AS6" s="196">
        <v>7.33</v>
      </c>
      <c r="AT6" s="196">
        <v>13.95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10.63</v>
      </c>
      <c r="D7" s="196">
        <v>0</v>
      </c>
      <c r="E7" s="196">
        <v>0</v>
      </c>
      <c r="F7" s="196">
        <v>14.26</v>
      </c>
      <c r="G7" s="196">
        <v>0</v>
      </c>
      <c r="H7" s="196">
        <v>0</v>
      </c>
      <c r="I7" s="196">
        <v>6.89</v>
      </c>
      <c r="J7" s="196">
        <v>0</v>
      </c>
      <c r="K7" s="196">
        <v>1.68</v>
      </c>
      <c r="L7" s="196">
        <v>475.3</v>
      </c>
      <c r="M7" s="196">
        <v>1</v>
      </c>
      <c r="N7" s="196">
        <v>1.29</v>
      </c>
      <c r="O7" s="196">
        <v>0</v>
      </c>
      <c r="P7" s="196">
        <v>1.49</v>
      </c>
      <c r="Q7" s="196">
        <v>3.79</v>
      </c>
      <c r="R7" s="196">
        <v>8.19</v>
      </c>
      <c r="S7" s="196">
        <v>4.24</v>
      </c>
      <c r="T7" s="196">
        <v>0</v>
      </c>
      <c r="U7" s="196">
        <v>4.5599999999999996</v>
      </c>
      <c r="V7" s="196">
        <v>6.36</v>
      </c>
      <c r="W7" s="196">
        <v>9.0500000000000007</v>
      </c>
      <c r="X7" s="196">
        <v>2.1</v>
      </c>
      <c r="Y7" s="196">
        <v>0</v>
      </c>
      <c r="Z7" s="196">
        <v>58.4</v>
      </c>
      <c r="AA7" s="196">
        <v>19.95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2.58</v>
      </c>
      <c r="AS7" s="196">
        <v>7.33</v>
      </c>
      <c r="AT7" s="196">
        <v>13.95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10.63</v>
      </c>
      <c r="D8" s="196">
        <v>0</v>
      </c>
      <c r="E8" s="196">
        <v>0</v>
      </c>
      <c r="F8" s="196">
        <v>14.26</v>
      </c>
      <c r="G8" s="196">
        <v>0</v>
      </c>
      <c r="H8" s="196">
        <v>0</v>
      </c>
      <c r="I8" s="196">
        <v>6.89</v>
      </c>
      <c r="J8" s="196">
        <v>0</v>
      </c>
      <c r="K8" s="196">
        <v>2.36</v>
      </c>
      <c r="L8" s="196">
        <v>475.3</v>
      </c>
      <c r="M8" s="196">
        <v>1</v>
      </c>
      <c r="N8" s="196">
        <v>1.29</v>
      </c>
      <c r="O8" s="196">
        <v>0</v>
      </c>
      <c r="P8" s="196">
        <v>1.49</v>
      </c>
      <c r="Q8" s="196">
        <v>3.79</v>
      </c>
      <c r="R8" s="196">
        <v>8.19</v>
      </c>
      <c r="S8" s="196">
        <v>4.24</v>
      </c>
      <c r="T8" s="196">
        <v>0</v>
      </c>
      <c r="U8" s="196">
        <v>4.88</v>
      </c>
      <c r="V8" s="196">
        <v>6.36</v>
      </c>
      <c r="W8" s="196">
        <v>9.0500000000000007</v>
      </c>
      <c r="X8" s="196">
        <v>2.1</v>
      </c>
      <c r="Y8" s="196">
        <v>0</v>
      </c>
      <c r="Z8" s="196">
        <v>58.4</v>
      </c>
      <c r="AA8" s="196">
        <v>19.95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2.58</v>
      </c>
      <c r="AS8" s="196">
        <v>7.33</v>
      </c>
      <c r="AT8" s="196">
        <v>13.95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10.63</v>
      </c>
      <c r="D9" s="196">
        <v>0</v>
      </c>
      <c r="E9" s="196">
        <v>0</v>
      </c>
      <c r="F9" s="196">
        <v>14.26</v>
      </c>
      <c r="G9" s="196">
        <v>0</v>
      </c>
      <c r="H9" s="196">
        <v>0</v>
      </c>
      <c r="I9" s="196">
        <v>6.89</v>
      </c>
      <c r="J9" s="196">
        <v>0</v>
      </c>
      <c r="K9" s="196">
        <v>4.68</v>
      </c>
      <c r="L9" s="196">
        <v>475.3</v>
      </c>
      <c r="M9" s="196">
        <v>1</v>
      </c>
      <c r="N9" s="196">
        <v>1.29</v>
      </c>
      <c r="O9" s="196">
        <v>0</v>
      </c>
      <c r="P9" s="196">
        <v>1.49</v>
      </c>
      <c r="Q9" s="196">
        <v>3.79</v>
      </c>
      <c r="R9" s="196">
        <v>8.19</v>
      </c>
      <c r="S9" s="196">
        <v>4.24</v>
      </c>
      <c r="T9" s="196">
        <v>0</v>
      </c>
      <c r="U9" s="196">
        <v>4.84</v>
      </c>
      <c r="V9" s="196">
        <v>6.36</v>
      </c>
      <c r="W9" s="196">
        <v>9.0500000000000007</v>
      </c>
      <c r="X9" s="196">
        <v>2.1</v>
      </c>
      <c r="Y9" s="196">
        <v>0</v>
      </c>
      <c r="Z9" s="196">
        <v>58.4</v>
      </c>
      <c r="AA9" s="196">
        <v>19.95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2.58</v>
      </c>
      <c r="AS9" s="196">
        <v>7.33</v>
      </c>
      <c r="AT9" s="196">
        <v>13.95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10.63</v>
      </c>
      <c r="D10" s="196">
        <v>0</v>
      </c>
      <c r="E10" s="196">
        <v>0</v>
      </c>
      <c r="F10" s="196">
        <v>14.26</v>
      </c>
      <c r="G10" s="196">
        <v>0</v>
      </c>
      <c r="H10" s="196">
        <v>0</v>
      </c>
      <c r="I10" s="196">
        <v>6.89</v>
      </c>
      <c r="J10" s="196">
        <v>0</v>
      </c>
      <c r="K10" s="196">
        <v>4.68</v>
      </c>
      <c r="L10" s="196">
        <v>475.3</v>
      </c>
      <c r="M10" s="196">
        <v>1</v>
      </c>
      <c r="N10" s="196">
        <v>1.29</v>
      </c>
      <c r="O10" s="196">
        <v>0</v>
      </c>
      <c r="P10" s="196">
        <v>1.49</v>
      </c>
      <c r="Q10" s="196">
        <v>3.79</v>
      </c>
      <c r="R10" s="196">
        <v>8.19</v>
      </c>
      <c r="S10" s="196">
        <v>4.24</v>
      </c>
      <c r="T10" s="196">
        <v>0</v>
      </c>
      <c r="U10" s="196">
        <v>4.84</v>
      </c>
      <c r="V10" s="196">
        <v>6.36</v>
      </c>
      <c r="W10" s="196">
        <v>9.0500000000000007</v>
      </c>
      <c r="X10" s="196">
        <v>2.1</v>
      </c>
      <c r="Y10" s="196">
        <v>0</v>
      </c>
      <c r="Z10" s="196">
        <v>58.4</v>
      </c>
      <c r="AA10" s="196">
        <v>19.95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2.58</v>
      </c>
      <c r="AS10" s="196">
        <v>7.33</v>
      </c>
      <c r="AT10" s="196">
        <v>13.95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10.63</v>
      </c>
      <c r="D11" s="196">
        <v>0</v>
      </c>
      <c r="E11" s="196">
        <v>0</v>
      </c>
      <c r="F11" s="196">
        <v>14.26</v>
      </c>
      <c r="G11" s="196">
        <v>0</v>
      </c>
      <c r="H11" s="196">
        <v>0</v>
      </c>
      <c r="I11" s="196">
        <v>6.89</v>
      </c>
      <c r="J11" s="196">
        <v>0</v>
      </c>
      <c r="K11" s="196">
        <v>4.68</v>
      </c>
      <c r="L11" s="196">
        <v>475.3</v>
      </c>
      <c r="M11" s="196">
        <v>1</v>
      </c>
      <c r="N11" s="196">
        <v>1.29</v>
      </c>
      <c r="O11" s="196">
        <v>0</v>
      </c>
      <c r="P11" s="196">
        <v>1.49</v>
      </c>
      <c r="Q11" s="196">
        <v>3.8</v>
      </c>
      <c r="R11" s="196">
        <v>8.19</v>
      </c>
      <c r="S11" s="196">
        <v>4.24</v>
      </c>
      <c r="T11" s="196">
        <v>0</v>
      </c>
      <c r="U11" s="196">
        <v>4.84</v>
      </c>
      <c r="V11" s="196">
        <v>4.95</v>
      </c>
      <c r="W11" s="196">
        <v>9.0500000000000007</v>
      </c>
      <c r="X11" s="196">
        <v>2.1</v>
      </c>
      <c r="Y11" s="196">
        <v>0</v>
      </c>
      <c r="Z11" s="196">
        <v>58.4</v>
      </c>
      <c r="AA11" s="196">
        <v>19.95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2.58</v>
      </c>
      <c r="AS11" s="196">
        <v>7.33</v>
      </c>
      <c r="AT11" s="196">
        <v>13.95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10.63</v>
      </c>
      <c r="D12" s="196">
        <v>0</v>
      </c>
      <c r="E12" s="196">
        <v>0</v>
      </c>
      <c r="F12" s="196">
        <v>14.26</v>
      </c>
      <c r="G12" s="196">
        <v>0</v>
      </c>
      <c r="H12" s="196">
        <v>0</v>
      </c>
      <c r="I12" s="196">
        <v>6.89</v>
      </c>
      <c r="J12" s="196">
        <v>0</v>
      </c>
      <c r="K12" s="196">
        <v>4.68</v>
      </c>
      <c r="L12" s="196">
        <v>475.3</v>
      </c>
      <c r="M12" s="196">
        <v>1</v>
      </c>
      <c r="N12" s="196">
        <v>1.29</v>
      </c>
      <c r="O12" s="196">
        <v>0</v>
      </c>
      <c r="P12" s="196">
        <v>1.49</v>
      </c>
      <c r="Q12" s="196">
        <v>3.8</v>
      </c>
      <c r="R12" s="196">
        <v>8.19</v>
      </c>
      <c r="S12" s="196">
        <v>4.24</v>
      </c>
      <c r="T12" s="196">
        <v>0</v>
      </c>
      <c r="U12" s="196">
        <v>4.84</v>
      </c>
      <c r="V12" s="196">
        <v>6.36</v>
      </c>
      <c r="W12" s="196">
        <v>9.0500000000000007</v>
      </c>
      <c r="X12" s="196">
        <v>2.1</v>
      </c>
      <c r="Y12" s="196">
        <v>0</v>
      </c>
      <c r="Z12" s="196">
        <v>58.4</v>
      </c>
      <c r="AA12" s="196">
        <v>19.95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2.58</v>
      </c>
      <c r="AS12" s="196">
        <v>7.33</v>
      </c>
      <c r="AT12" s="196">
        <v>13.95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10.63</v>
      </c>
      <c r="D13" s="196">
        <v>0</v>
      </c>
      <c r="E13" s="196">
        <v>0</v>
      </c>
      <c r="F13" s="196">
        <v>14.26</v>
      </c>
      <c r="G13" s="196">
        <v>0</v>
      </c>
      <c r="H13" s="196">
        <v>0</v>
      </c>
      <c r="I13" s="196">
        <v>6.89</v>
      </c>
      <c r="J13" s="196">
        <v>0</v>
      </c>
      <c r="K13" s="196">
        <v>4.68</v>
      </c>
      <c r="L13" s="196">
        <v>475.3</v>
      </c>
      <c r="M13" s="196">
        <v>1</v>
      </c>
      <c r="N13" s="196">
        <v>1.29</v>
      </c>
      <c r="O13" s="196">
        <v>0</v>
      </c>
      <c r="P13" s="196">
        <v>1.49</v>
      </c>
      <c r="Q13" s="196">
        <v>3.8</v>
      </c>
      <c r="R13" s="196">
        <v>8.19</v>
      </c>
      <c r="S13" s="196">
        <v>4.24</v>
      </c>
      <c r="T13" s="196">
        <v>0</v>
      </c>
      <c r="U13" s="196">
        <v>4.84</v>
      </c>
      <c r="V13" s="196">
        <v>6.36</v>
      </c>
      <c r="W13" s="196">
        <v>9.0500000000000007</v>
      </c>
      <c r="X13" s="196">
        <v>2.1</v>
      </c>
      <c r="Y13" s="196">
        <v>0</v>
      </c>
      <c r="Z13" s="196">
        <v>58.4</v>
      </c>
      <c r="AA13" s="196">
        <v>19.809999999999999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2.58</v>
      </c>
      <c r="AS13" s="196">
        <v>7.33</v>
      </c>
      <c r="AT13" s="196">
        <v>13.95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10.63</v>
      </c>
      <c r="D14" s="196">
        <v>0</v>
      </c>
      <c r="E14" s="196">
        <v>0</v>
      </c>
      <c r="F14" s="196">
        <v>14.26</v>
      </c>
      <c r="G14" s="196">
        <v>0</v>
      </c>
      <c r="H14" s="196">
        <v>0</v>
      </c>
      <c r="I14" s="196">
        <v>6.89</v>
      </c>
      <c r="J14" s="196">
        <v>0</v>
      </c>
      <c r="K14" s="196">
        <v>4.68</v>
      </c>
      <c r="L14" s="196">
        <v>475.3</v>
      </c>
      <c r="M14" s="196">
        <v>1</v>
      </c>
      <c r="N14" s="196">
        <v>1.29</v>
      </c>
      <c r="O14" s="196">
        <v>0</v>
      </c>
      <c r="P14" s="196">
        <v>1.49</v>
      </c>
      <c r="Q14" s="196">
        <v>3.8</v>
      </c>
      <c r="R14" s="196">
        <v>8.19</v>
      </c>
      <c r="S14" s="196">
        <v>4.24</v>
      </c>
      <c r="T14" s="196">
        <v>0</v>
      </c>
      <c r="U14" s="196">
        <v>4.84</v>
      </c>
      <c r="V14" s="196">
        <v>6.36</v>
      </c>
      <c r="W14" s="196">
        <v>9.0500000000000007</v>
      </c>
      <c r="X14" s="196">
        <v>2.1</v>
      </c>
      <c r="Y14" s="196">
        <v>0</v>
      </c>
      <c r="Z14" s="196">
        <v>58.4</v>
      </c>
      <c r="AA14" s="196">
        <v>19.95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2.58</v>
      </c>
      <c r="AS14" s="196">
        <v>7.33</v>
      </c>
      <c r="AT14" s="196">
        <v>13.95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10.63</v>
      </c>
      <c r="D15" s="196">
        <v>0</v>
      </c>
      <c r="E15" s="196">
        <v>0</v>
      </c>
      <c r="F15" s="196">
        <v>14.26</v>
      </c>
      <c r="G15" s="196">
        <v>0</v>
      </c>
      <c r="H15" s="196">
        <v>0</v>
      </c>
      <c r="I15" s="196">
        <v>6.89</v>
      </c>
      <c r="J15" s="196">
        <v>0</v>
      </c>
      <c r="K15" s="196">
        <v>4.68</v>
      </c>
      <c r="L15" s="196">
        <v>475.3</v>
      </c>
      <c r="M15" s="196">
        <v>1</v>
      </c>
      <c r="N15" s="196">
        <v>1.29</v>
      </c>
      <c r="O15" s="196">
        <v>0</v>
      </c>
      <c r="P15" s="196">
        <v>1.49</v>
      </c>
      <c r="Q15" s="196">
        <v>3.8</v>
      </c>
      <c r="R15" s="196">
        <v>8.19</v>
      </c>
      <c r="S15" s="196">
        <v>4.24</v>
      </c>
      <c r="T15" s="196">
        <v>0</v>
      </c>
      <c r="U15" s="196">
        <v>4.84</v>
      </c>
      <c r="V15" s="196">
        <v>6.36</v>
      </c>
      <c r="W15" s="196">
        <v>9.0500000000000007</v>
      </c>
      <c r="X15" s="196">
        <v>2.1</v>
      </c>
      <c r="Y15" s="196">
        <v>0</v>
      </c>
      <c r="Z15" s="196">
        <v>58.4</v>
      </c>
      <c r="AA15" s="196">
        <v>19.95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2.58</v>
      </c>
      <c r="AS15" s="196">
        <v>7.33</v>
      </c>
      <c r="AT15" s="196">
        <v>13.95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10.63</v>
      </c>
      <c r="D16" s="196">
        <v>0</v>
      </c>
      <c r="E16" s="196">
        <v>0</v>
      </c>
      <c r="F16" s="196">
        <v>14.26</v>
      </c>
      <c r="G16" s="196">
        <v>0</v>
      </c>
      <c r="H16" s="196">
        <v>0</v>
      </c>
      <c r="I16" s="196">
        <v>6.89</v>
      </c>
      <c r="J16" s="196">
        <v>0</v>
      </c>
      <c r="K16" s="196">
        <v>4.68</v>
      </c>
      <c r="L16" s="196">
        <v>475.3</v>
      </c>
      <c r="M16" s="196">
        <v>1</v>
      </c>
      <c r="N16" s="196">
        <v>1.29</v>
      </c>
      <c r="O16" s="196">
        <v>0</v>
      </c>
      <c r="P16" s="196">
        <v>1.49</v>
      </c>
      <c r="Q16" s="196">
        <v>3.8</v>
      </c>
      <c r="R16" s="196">
        <v>8.19</v>
      </c>
      <c r="S16" s="196">
        <v>4.24</v>
      </c>
      <c r="T16" s="196">
        <v>0</v>
      </c>
      <c r="U16" s="196">
        <v>4.84</v>
      </c>
      <c r="V16" s="196">
        <v>6.36</v>
      </c>
      <c r="W16" s="196">
        <v>9.0500000000000007</v>
      </c>
      <c r="X16" s="196">
        <v>2.1</v>
      </c>
      <c r="Y16" s="196">
        <v>0</v>
      </c>
      <c r="Z16" s="196">
        <v>58.4</v>
      </c>
      <c r="AA16" s="196">
        <v>19.95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2.58</v>
      </c>
      <c r="AS16" s="196">
        <v>7.33</v>
      </c>
      <c r="AT16" s="196">
        <v>13.95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10.63</v>
      </c>
      <c r="D17" s="196">
        <v>0</v>
      </c>
      <c r="E17" s="196">
        <v>0</v>
      </c>
      <c r="F17" s="196">
        <v>14.26</v>
      </c>
      <c r="G17" s="196">
        <v>0</v>
      </c>
      <c r="H17" s="196">
        <v>0</v>
      </c>
      <c r="I17" s="196">
        <v>6.89</v>
      </c>
      <c r="J17" s="196">
        <v>0</v>
      </c>
      <c r="K17" s="196">
        <v>4.68</v>
      </c>
      <c r="L17" s="196">
        <v>475.3</v>
      </c>
      <c r="M17" s="196">
        <v>1</v>
      </c>
      <c r="N17" s="196">
        <v>1.29</v>
      </c>
      <c r="O17" s="196">
        <v>0</v>
      </c>
      <c r="P17" s="196">
        <v>1.49</v>
      </c>
      <c r="Q17" s="196">
        <v>3.8</v>
      </c>
      <c r="R17" s="196">
        <v>8.19</v>
      </c>
      <c r="S17" s="196">
        <v>4.24</v>
      </c>
      <c r="T17" s="196">
        <v>0</v>
      </c>
      <c r="U17" s="196">
        <v>4.84</v>
      </c>
      <c r="V17" s="196">
        <v>6.36</v>
      </c>
      <c r="W17" s="196">
        <v>9.0500000000000007</v>
      </c>
      <c r="X17" s="196">
        <v>2.1</v>
      </c>
      <c r="Y17" s="196">
        <v>0</v>
      </c>
      <c r="Z17" s="196">
        <v>58.4</v>
      </c>
      <c r="AA17" s="196">
        <v>19.95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2.58</v>
      </c>
      <c r="AS17" s="196">
        <v>7.33</v>
      </c>
      <c r="AT17" s="196">
        <v>13.95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10.63</v>
      </c>
      <c r="D18" s="196">
        <v>0</v>
      </c>
      <c r="E18" s="196">
        <v>0</v>
      </c>
      <c r="F18" s="196">
        <v>14.26</v>
      </c>
      <c r="G18" s="196">
        <v>0</v>
      </c>
      <c r="H18" s="196">
        <v>0</v>
      </c>
      <c r="I18" s="196">
        <v>6.89</v>
      </c>
      <c r="J18" s="196">
        <v>0</v>
      </c>
      <c r="K18" s="196">
        <v>4.68</v>
      </c>
      <c r="L18" s="196">
        <v>475.3</v>
      </c>
      <c r="M18" s="196">
        <v>1</v>
      </c>
      <c r="N18" s="196">
        <v>1.29</v>
      </c>
      <c r="O18" s="196">
        <v>0</v>
      </c>
      <c r="P18" s="196">
        <v>1.49</v>
      </c>
      <c r="Q18" s="196">
        <v>3.8</v>
      </c>
      <c r="R18" s="196">
        <v>8.19</v>
      </c>
      <c r="S18" s="196">
        <v>4.24</v>
      </c>
      <c r="T18" s="196">
        <v>0</v>
      </c>
      <c r="U18" s="196">
        <v>4.84</v>
      </c>
      <c r="V18" s="196">
        <v>6.36</v>
      </c>
      <c r="W18" s="196">
        <v>9.0500000000000007</v>
      </c>
      <c r="X18" s="196">
        <v>2.1</v>
      </c>
      <c r="Y18" s="196">
        <v>0</v>
      </c>
      <c r="Z18" s="196">
        <v>58.4</v>
      </c>
      <c r="AA18" s="196">
        <v>19.95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2.58</v>
      </c>
      <c r="AS18" s="196">
        <v>7.33</v>
      </c>
      <c r="AT18" s="196">
        <v>13.95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10.63</v>
      </c>
      <c r="D19" s="196">
        <v>0</v>
      </c>
      <c r="E19" s="196">
        <v>0</v>
      </c>
      <c r="F19" s="196">
        <v>14.26</v>
      </c>
      <c r="G19" s="196">
        <v>0</v>
      </c>
      <c r="H19" s="196">
        <v>0</v>
      </c>
      <c r="I19" s="196">
        <v>6.89</v>
      </c>
      <c r="J19" s="196">
        <v>0</v>
      </c>
      <c r="K19" s="196">
        <v>4.68</v>
      </c>
      <c r="L19" s="196">
        <v>475.3</v>
      </c>
      <c r="M19" s="196">
        <v>1</v>
      </c>
      <c r="N19" s="196">
        <v>1.29</v>
      </c>
      <c r="O19" s="196">
        <v>0</v>
      </c>
      <c r="P19" s="196">
        <v>1.49</v>
      </c>
      <c r="Q19" s="196">
        <v>3.8</v>
      </c>
      <c r="R19" s="196">
        <v>8.19</v>
      </c>
      <c r="S19" s="196">
        <v>4.24</v>
      </c>
      <c r="T19" s="196">
        <v>0</v>
      </c>
      <c r="U19" s="196">
        <v>4.84</v>
      </c>
      <c r="V19" s="196">
        <v>6.36</v>
      </c>
      <c r="W19" s="196">
        <v>9.0500000000000007</v>
      </c>
      <c r="X19" s="196">
        <v>2.1</v>
      </c>
      <c r="Y19" s="196">
        <v>0</v>
      </c>
      <c r="Z19" s="196">
        <v>58.4</v>
      </c>
      <c r="AA19" s="196">
        <v>19.95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2.58</v>
      </c>
      <c r="AS19" s="196">
        <v>7.33</v>
      </c>
      <c r="AT19" s="196">
        <v>13.95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10.63</v>
      </c>
      <c r="D20" s="196">
        <v>0</v>
      </c>
      <c r="E20" s="196">
        <v>0</v>
      </c>
      <c r="F20" s="196">
        <v>14.26</v>
      </c>
      <c r="G20" s="196">
        <v>0</v>
      </c>
      <c r="H20" s="196">
        <v>0</v>
      </c>
      <c r="I20" s="196">
        <v>6.89</v>
      </c>
      <c r="J20" s="196">
        <v>0</v>
      </c>
      <c r="K20" s="196">
        <v>4.68</v>
      </c>
      <c r="L20" s="196">
        <v>475.3</v>
      </c>
      <c r="M20" s="196">
        <v>1</v>
      </c>
      <c r="N20" s="196">
        <v>1.29</v>
      </c>
      <c r="O20" s="196">
        <v>0</v>
      </c>
      <c r="P20" s="196">
        <v>1.49</v>
      </c>
      <c r="Q20" s="196">
        <v>3.8</v>
      </c>
      <c r="R20" s="196">
        <v>8.19</v>
      </c>
      <c r="S20" s="196">
        <v>4.24</v>
      </c>
      <c r="T20" s="196">
        <v>0</v>
      </c>
      <c r="U20" s="196">
        <v>4.84</v>
      </c>
      <c r="V20" s="196">
        <v>6.36</v>
      </c>
      <c r="W20" s="196">
        <v>9.0500000000000007</v>
      </c>
      <c r="X20" s="196">
        <v>2.1</v>
      </c>
      <c r="Y20" s="196">
        <v>0</v>
      </c>
      <c r="Z20" s="196">
        <v>58.4</v>
      </c>
      <c r="AA20" s="196">
        <v>19.95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2.58</v>
      </c>
      <c r="AS20" s="196">
        <v>7.33</v>
      </c>
      <c r="AT20" s="196">
        <v>13.95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10.63</v>
      </c>
      <c r="D21" s="196">
        <v>0</v>
      </c>
      <c r="E21" s="196">
        <v>0</v>
      </c>
      <c r="F21" s="196">
        <v>14.26</v>
      </c>
      <c r="G21" s="196">
        <v>0</v>
      </c>
      <c r="H21" s="196">
        <v>0</v>
      </c>
      <c r="I21" s="196">
        <v>6.89</v>
      </c>
      <c r="J21" s="196">
        <v>0</v>
      </c>
      <c r="K21" s="196">
        <v>4.68</v>
      </c>
      <c r="L21" s="196">
        <v>475.3</v>
      </c>
      <c r="M21" s="196">
        <v>1</v>
      </c>
      <c r="N21" s="196">
        <v>1.29</v>
      </c>
      <c r="O21" s="196">
        <v>0</v>
      </c>
      <c r="P21" s="196">
        <v>1.49</v>
      </c>
      <c r="Q21" s="196">
        <v>3.8</v>
      </c>
      <c r="R21" s="196">
        <v>8.19</v>
      </c>
      <c r="S21" s="196">
        <v>4.24</v>
      </c>
      <c r="T21" s="196">
        <v>0</v>
      </c>
      <c r="U21" s="196">
        <v>4.84</v>
      </c>
      <c r="V21" s="196">
        <v>6.36</v>
      </c>
      <c r="W21" s="196">
        <v>9.0500000000000007</v>
      </c>
      <c r="X21" s="196">
        <v>2.1</v>
      </c>
      <c r="Y21" s="196">
        <v>0</v>
      </c>
      <c r="Z21" s="196">
        <v>58.4</v>
      </c>
      <c r="AA21" s="196">
        <v>19.95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2.58</v>
      </c>
      <c r="AS21" s="196">
        <v>7.33</v>
      </c>
      <c r="AT21" s="196">
        <v>13.95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10.63</v>
      </c>
      <c r="D22" s="196">
        <v>0</v>
      </c>
      <c r="E22" s="196">
        <v>0</v>
      </c>
      <c r="F22" s="196">
        <v>14.26</v>
      </c>
      <c r="G22" s="196">
        <v>0</v>
      </c>
      <c r="H22" s="196">
        <v>0</v>
      </c>
      <c r="I22" s="196">
        <v>6.89</v>
      </c>
      <c r="J22" s="196">
        <v>0</v>
      </c>
      <c r="K22" s="196">
        <v>4.68</v>
      </c>
      <c r="L22" s="196">
        <v>475.3</v>
      </c>
      <c r="M22" s="196">
        <v>1</v>
      </c>
      <c r="N22" s="196">
        <v>1.29</v>
      </c>
      <c r="O22" s="196">
        <v>0</v>
      </c>
      <c r="P22" s="196">
        <v>1.49</v>
      </c>
      <c r="Q22" s="196">
        <v>3.8</v>
      </c>
      <c r="R22" s="196">
        <v>8.19</v>
      </c>
      <c r="S22" s="196">
        <v>4.24</v>
      </c>
      <c r="T22" s="196">
        <v>0</v>
      </c>
      <c r="U22" s="196">
        <v>4.84</v>
      </c>
      <c r="V22" s="196">
        <v>6.36</v>
      </c>
      <c r="W22" s="196">
        <v>9.0500000000000007</v>
      </c>
      <c r="X22" s="196">
        <v>2.1</v>
      </c>
      <c r="Y22" s="196">
        <v>0</v>
      </c>
      <c r="Z22" s="196">
        <v>58.4</v>
      </c>
      <c r="AA22" s="196">
        <v>19.95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2.58</v>
      </c>
      <c r="AS22" s="196">
        <v>7.33</v>
      </c>
      <c r="AT22" s="196">
        <v>13.95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10.63</v>
      </c>
      <c r="D23" s="196">
        <v>0</v>
      </c>
      <c r="E23" s="196">
        <v>0</v>
      </c>
      <c r="F23" s="196">
        <v>14.26</v>
      </c>
      <c r="G23" s="196">
        <v>0</v>
      </c>
      <c r="H23" s="196">
        <v>0</v>
      </c>
      <c r="I23" s="196">
        <v>6.89</v>
      </c>
      <c r="J23" s="196">
        <v>0</v>
      </c>
      <c r="K23" s="196">
        <v>4.68</v>
      </c>
      <c r="L23" s="196">
        <v>475.3</v>
      </c>
      <c r="M23" s="196">
        <v>1</v>
      </c>
      <c r="N23" s="196">
        <v>1.29</v>
      </c>
      <c r="O23" s="196">
        <v>0</v>
      </c>
      <c r="P23" s="196">
        <v>1.49</v>
      </c>
      <c r="Q23" s="196">
        <v>3.8</v>
      </c>
      <c r="R23" s="196">
        <v>8.19</v>
      </c>
      <c r="S23" s="196">
        <v>4.24</v>
      </c>
      <c r="T23" s="196">
        <v>0</v>
      </c>
      <c r="U23" s="196">
        <v>4.84</v>
      </c>
      <c r="V23" s="196">
        <v>6.36</v>
      </c>
      <c r="W23" s="196">
        <v>9.0500000000000007</v>
      </c>
      <c r="X23" s="196">
        <v>2.1</v>
      </c>
      <c r="Y23" s="196">
        <v>0</v>
      </c>
      <c r="Z23" s="196">
        <v>58.4</v>
      </c>
      <c r="AA23" s="196">
        <v>19.95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2.58</v>
      </c>
      <c r="AS23" s="196">
        <v>7.33</v>
      </c>
      <c r="AT23" s="196">
        <v>13.95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10.63</v>
      </c>
      <c r="D24" s="196">
        <v>0</v>
      </c>
      <c r="E24" s="196">
        <v>0</v>
      </c>
      <c r="F24" s="196">
        <v>14.26</v>
      </c>
      <c r="G24" s="196">
        <v>0</v>
      </c>
      <c r="H24" s="196">
        <v>0</v>
      </c>
      <c r="I24" s="196">
        <v>6.89</v>
      </c>
      <c r="J24" s="196">
        <v>0</v>
      </c>
      <c r="K24" s="196">
        <v>4.68</v>
      </c>
      <c r="L24" s="196">
        <v>475.3</v>
      </c>
      <c r="M24" s="196">
        <v>1</v>
      </c>
      <c r="N24" s="196">
        <v>1.29</v>
      </c>
      <c r="O24" s="196">
        <v>0</v>
      </c>
      <c r="P24" s="196">
        <v>1.49</v>
      </c>
      <c r="Q24" s="196">
        <v>3.8</v>
      </c>
      <c r="R24" s="196">
        <v>8.19</v>
      </c>
      <c r="S24" s="196">
        <v>4.24</v>
      </c>
      <c r="T24" s="196">
        <v>0</v>
      </c>
      <c r="U24" s="196">
        <v>4.84</v>
      </c>
      <c r="V24" s="196">
        <v>6.36</v>
      </c>
      <c r="W24" s="196">
        <v>9.0500000000000007</v>
      </c>
      <c r="X24" s="196">
        <v>2.1</v>
      </c>
      <c r="Y24" s="196">
        <v>0</v>
      </c>
      <c r="Z24" s="196">
        <v>58.4</v>
      </c>
      <c r="AA24" s="196">
        <v>19.95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2.58</v>
      </c>
      <c r="AS24" s="196">
        <v>7.33</v>
      </c>
      <c r="AT24" s="196">
        <v>13.95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10.63</v>
      </c>
      <c r="D25" s="196">
        <v>0</v>
      </c>
      <c r="E25" s="196">
        <v>0</v>
      </c>
      <c r="F25" s="196">
        <v>14.26</v>
      </c>
      <c r="G25" s="196">
        <v>0</v>
      </c>
      <c r="H25" s="196">
        <v>0</v>
      </c>
      <c r="I25" s="196">
        <v>6.89</v>
      </c>
      <c r="J25" s="196">
        <v>0</v>
      </c>
      <c r="K25" s="196">
        <v>4.68</v>
      </c>
      <c r="L25" s="196">
        <v>475.3</v>
      </c>
      <c r="M25" s="196">
        <v>1</v>
      </c>
      <c r="N25" s="196">
        <v>1.29</v>
      </c>
      <c r="O25" s="196">
        <v>0</v>
      </c>
      <c r="P25" s="196">
        <v>1.49</v>
      </c>
      <c r="Q25" s="196">
        <v>3.8</v>
      </c>
      <c r="R25" s="196">
        <v>8.19</v>
      </c>
      <c r="S25" s="196">
        <v>4.24</v>
      </c>
      <c r="T25" s="196">
        <v>0</v>
      </c>
      <c r="U25" s="196">
        <v>4.84</v>
      </c>
      <c r="V25" s="196">
        <v>6.36</v>
      </c>
      <c r="W25" s="196">
        <v>9.15</v>
      </c>
      <c r="X25" s="196">
        <v>2.1</v>
      </c>
      <c r="Y25" s="196">
        <v>0</v>
      </c>
      <c r="Z25" s="196">
        <v>58.4</v>
      </c>
      <c r="AA25" s="196">
        <v>19.95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2.58</v>
      </c>
      <c r="AS25" s="196">
        <v>7.33</v>
      </c>
      <c r="AT25" s="196">
        <v>13.95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10.63</v>
      </c>
      <c r="D26" s="196">
        <v>0</v>
      </c>
      <c r="E26" s="196">
        <v>0</v>
      </c>
      <c r="F26" s="196">
        <v>14.26</v>
      </c>
      <c r="G26" s="196">
        <v>0</v>
      </c>
      <c r="H26" s="196">
        <v>0</v>
      </c>
      <c r="I26" s="196">
        <v>6.89</v>
      </c>
      <c r="J26" s="196">
        <v>0</v>
      </c>
      <c r="K26" s="196">
        <v>4.68</v>
      </c>
      <c r="L26" s="196">
        <v>475.3</v>
      </c>
      <c r="M26" s="196">
        <v>1</v>
      </c>
      <c r="N26" s="196">
        <v>1.29</v>
      </c>
      <c r="O26" s="196">
        <v>0</v>
      </c>
      <c r="P26" s="196">
        <v>1.49</v>
      </c>
      <c r="Q26" s="196">
        <v>3.8</v>
      </c>
      <c r="R26" s="196">
        <v>8.19</v>
      </c>
      <c r="S26" s="196">
        <v>4.24</v>
      </c>
      <c r="T26" s="196">
        <v>0</v>
      </c>
      <c r="U26" s="196">
        <v>4.84</v>
      </c>
      <c r="V26" s="196">
        <v>6.36</v>
      </c>
      <c r="W26" s="196">
        <v>9.0500000000000007</v>
      </c>
      <c r="X26" s="196">
        <v>2.1</v>
      </c>
      <c r="Y26" s="196">
        <v>0</v>
      </c>
      <c r="Z26" s="196">
        <v>58.4</v>
      </c>
      <c r="AA26" s="196">
        <v>19.95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2.58</v>
      </c>
      <c r="AS26" s="196">
        <v>7.33</v>
      </c>
      <c r="AT26" s="196">
        <v>13.95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10.63</v>
      </c>
      <c r="D27" s="196">
        <v>0</v>
      </c>
      <c r="E27" s="196">
        <v>0</v>
      </c>
      <c r="F27" s="196">
        <v>14.19</v>
      </c>
      <c r="G27" s="196">
        <v>0</v>
      </c>
      <c r="H27" s="196">
        <v>0</v>
      </c>
      <c r="I27" s="196">
        <v>6.89</v>
      </c>
      <c r="J27" s="196">
        <v>0</v>
      </c>
      <c r="K27" s="196">
        <v>4.68</v>
      </c>
      <c r="L27" s="196">
        <v>475.3</v>
      </c>
      <c r="M27" s="196">
        <v>1</v>
      </c>
      <c r="N27" s="196">
        <v>1.29</v>
      </c>
      <c r="O27" s="196">
        <v>0</v>
      </c>
      <c r="P27" s="196">
        <v>1.49</v>
      </c>
      <c r="Q27" s="196">
        <v>3.8</v>
      </c>
      <c r="R27" s="196">
        <v>8.19</v>
      </c>
      <c r="S27" s="196">
        <v>4.24</v>
      </c>
      <c r="T27" s="196">
        <v>0</v>
      </c>
      <c r="U27" s="196">
        <v>4.84</v>
      </c>
      <c r="V27" s="196">
        <v>6.36</v>
      </c>
      <c r="W27" s="196">
        <v>9.0500000000000007</v>
      </c>
      <c r="X27" s="196">
        <v>2.1</v>
      </c>
      <c r="Y27" s="196">
        <v>0</v>
      </c>
      <c r="Z27" s="196">
        <v>58.4</v>
      </c>
      <c r="AA27" s="196">
        <v>19.95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2.58</v>
      </c>
      <c r="AS27" s="196">
        <v>7.33</v>
      </c>
      <c r="AT27" s="196">
        <v>13.95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10.63</v>
      </c>
      <c r="D28" s="196">
        <v>0</v>
      </c>
      <c r="E28" s="196">
        <v>0</v>
      </c>
      <c r="F28" s="196">
        <v>14.19</v>
      </c>
      <c r="G28" s="196">
        <v>0</v>
      </c>
      <c r="H28" s="196">
        <v>0</v>
      </c>
      <c r="I28" s="196">
        <v>6.89</v>
      </c>
      <c r="J28" s="196">
        <v>0</v>
      </c>
      <c r="K28" s="196">
        <v>4.68</v>
      </c>
      <c r="L28" s="196">
        <v>475.3</v>
      </c>
      <c r="M28" s="196">
        <v>1</v>
      </c>
      <c r="N28" s="196">
        <v>1.29</v>
      </c>
      <c r="O28" s="196">
        <v>0</v>
      </c>
      <c r="P28" s="196">
        <v>1.49</v>
      </c>
      <c r="Q28" s="196">
        <v>3.8</v>
      </c>
      <c r="R28" s="196">
        <v>8.19</v>
      </c>
      <c r="S28" s="196">
        <v>4.24</v>
      </c>
      <c r="T28" s="196">
        <v>0</v>
      </c>
      <c r="U28" s="196">
        <v>4.84</v>
      </c>
      <c r="V28" s="196">
        <v>6.36</v>
      </c>
      <c r="W28" s="196">
        <v>9.0500000000000007</v>
      </c>
      <c r="X28" s="196">
        <v>2.1</v>
      </c>
      <c r="Y28" s="196">
        <v>0</v>
      </c>
      <c r="Z28" s="196">
        <v>58.4</v>
      </c>
      <c r="AA28" s="196">
        <v>19.95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2.58</v>
      </c>
      <c r="AS28" s="196">
        <v>7.33</v>
      </c>
      <c r="AT28" s="196">
        <v>13.95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10.63</v>
      </c>
      <c r="D29" s="196">
        <v>0</v>
      </c>
      <c r="E29" s="196">
        <v>0</v>
      </c>
      <c r="F29" s="196">
        <v>14.19</v>
      </c>
      <c r="G29" s="196">
        <v>0</v>
      </c>
      <c r="H29" s="196">
        <v>0</v>
      </c>
      <c r="I29" s="196">
        <v>6.89</v>
      </c>
      <c r="J29" s="196">
        <v>0</v>
      </c>
      <c r="K29" s="196">
        <v>4.68</v>
      </c>
      <c r="L29" s="196">
        <v>475.3</v>
      </c>
      <c r="M29" s="196">
        <v>1</v>
      </c>
      <c r="N29" s="196">
        <v>1.29</v>
      </c>
      <c r="O29" s="196">
        <v>0</v>
      </c>
      <c r="P29" s="196">
        <v>1.49</v>
      </c>
      <c r="Q29" s="196">
        <v>3.8</v>
      </c>
      <c r="R29" s="196">
        <v>8.19</v>
      </c>
      <c r="S29" s="196">
        <v>4.24</v>
      </c>
      <c r="T29" s="196">
        <v>0</v>
      </c>
      <c r="U29" s="196">
        <v>4.84</v>
      </c>
      <c r="V29" s="196">
        <v>6.36</v>
      </c>
      <c r="W29" s="196">
        <v>9.0500000000000007</v>
      </c>
      <c r="X29" s="196">
        <v>2.1</v>
      </c>
      <c r="Y29" s="196">
        <v>0</v>
      </c>
      <c r="Z29" s="196">
        <v>58.4</v>
      </c>
      <c r="AA29" s="196">
        <v>19.95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2.58</v>
      </c>
      <c r="AS29" s="196">
        <v>7.33</v>
      </c>
      <c r="AT29" s="196">
        <v>13.95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10.63</v>
      </c>
      <c r="D30" s="196">
        <v>0</v>
      </c>
      <c r="E30" s="196">
        <v>0</v>
      </c>
      <c r="F30" s="196">
        <v>14.19</v>
      </c>
      <c r="G30" s="196">
        <v>0</v>
      </c>
      <c r="H30" s="196">
        <v>0</v>
      </c>
      <c r="I30" s="196">
        <v>6.89</v>
      </c>
      <c r="J30" s="196">
        <v>0</v>
      </c>
      <c r="K30" s="196">
        <v>4.68</v>
      </c>
      <c r="L30" s="196">
        <v>475.3</v>
      </c>
      <c r="M30" s="196">
        <v>1</v>
      </c>
      <c r="N30" s="196">
        <v>1.29</v>
      </c>
      <c r="O30" s="196">
        <v>0</v>
      </c>
      <c r="P30" s="196">
        <v>1.49</v>
      </c>
      <c r="Q30" s="196">
        <v>3.8</v>
      </c>
      <c r="R30" s="196">
        <v>8.19</v>
      </c>
      <c r="S30" s="196">
        <v>4.24</v>
      </c>
      <c r="T30" s="196">
        <v>0</v>
      </c>
      <c r="U30" s="196">
        <v>4.84</v>
      </c>
      <c r="V30" s="196">
        <v>6.36</v>
      </c>
      <c r="W30" s="196">
        <v>9.0500000000000007</v>
      </c>
      <c r="X30" s="196">
        <v>2.1</v>
      </c>
      <c r="Y30" s="196">
        <v>0</v>
      </c>
      <c r="Z30" s="196">
        <v>58.4</v>
      </c>
      <c r="AA30" s="196">
        <v>19.95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2.58</v>
      </c>
      <c r="AS30" s="196">
        <v>7.33</v>
      </c>
      <c r="AT30" s="196">
        <v>13.95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10.63</v>
      </c>
      <c r="D31" s="196">
        <v>0</v>
      </c>
      <c r="E31" s="196">
        <v>0</v>
      </c>
      <c r="F31" s="196">
        <v>14.19</v>
      </c>
      <c r="G31" s="196">
        <v>0</v>
      </c>
      <c r="H31" s="196">
        <v>0</v>
      </c>
      <c r="I31" s="196">
        <v>6.89</v>
      </c>
      <c r="J31" s="196">
        <v>0</v>
      </c>
      <c r="K31" s="196">
        <v>4.68</v>
      </c>
      <c r="L31" s="196">
        <v>475.3</v>
      </c>
      <c r="M31" s="196">
        <v>1</v>
      </c>
      <c r="N31" s="196">
        <v>1.29</v>
      </c>
      <c r="O31" s="196">
        <v>0</v>
      </c>
      <c r="P31" s="196">
        <v>1.49</v>
      </c>
      <c r="Q31" s="196">
        <v>3.8</v>
      </c>
      <c r="R31" s="196">
        <v>8.19</v>
      </c>
      <c r="S31" s="196">
        <v>4.24</v>
      </c>
      <c r="T31" s="196">
        <v>0</v>
      </c>
      <c r="U31" s="196">
        <v>4.84</v>
      </c>
      <c r="V31" s="196">
        <v>6.36</v>
      </c>
      <c r="W31" s="196">
        <v>1.33</v>
      </c>
      <c r="X31" s="196">
        <v>0.59</v>
      </c>
      <c r="Y31" s="196">
        <v>0</v>
      </c>
      <c r="Z31" s="196">
        <v>19.82</v>
      </c>
      <c r="AA31" s="196">
        <v>19.95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2.58</v>
      </c>
      <c r="AS31" s="196">
        <v>7.33</v>
      </c>
      <c r="AT31" s="196">
        <v>13.95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10.63</v>
      </c>
      <c r="D32" s="196">
        <v>0</v>
      </c>
      <c r="E32" s="196">
        <v>0</v>
      </c>
      <c r="F32" s="196">
        <v>14.19</v>
      </c>
      <c r="G32" s="196">
        <v>0</v>
      </c>
      <c r="H32" s="196">
        <v>0</v>
      </c>
      <c r="I32" s="196">
        <v>6.89</v>
      </c>
      <c r="J32" s="196">
        <v>0</v>
      </c>
      <c r="K32" s="196">
        <v>4.68</v>
      </c>
      <c r="L32" s="196">
        <v>475.3</v>
      </c>
      <c r="M32" s="196">
        <v>1</v>
      </c>
      <c r="N32" s="196">
        <v>1.29</v>
      </c>
      <c r="O32" s="196">
        <v>0</v>
      </c>
      <c r="P32" s="196">
        <v>1.49</v>
      </c>
      <c r="Q32" s="196">
        <v>3.8</v>
      </c>
      <c r="R32" s="196">
        <v>0.47</v>
      </c>
      <c r="S32" s="196">
        <v>4.24</v>
      </c>
      <c r="T32" s="196">
        <v>0</v>
      </c>
      <c r="U32" s="196">
        <v>4.84</v>
      </c>
      <c r="V32" s="196">
        <v>0.56999999999999995</v>
      </c>
      <c r="W32" s="196">
        <v>1.33</v>
      </c>
      <c r="X32" s="196">
        <v>0.59</v>
      </c>
      <c r="Y32" s="196">
        <v>0</v>
      </c>
      <c r="Z32" s="196">
        <v>5.35</v>
      </c>
      <c r="AA32" s="196">
        <v>19.95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2.58</v>
      </c>
      <c r="AS32" s="196">
        <v>7.33</v>
      </c>
      <c r="AT32" s="196">
        <v>13.95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10.63</v>
      </c>
      <c r="D33" s="196">
        <v>0</v>
      </c>
      <c r="E33" s="196">
        <v>0</v>
      </c>
      <c r="F33" s="196">
        <v>14.19</v>
      </c>
      <c r="G33" s="196">
        <v>0</v>
      </c>
      <c r="H33" s="196">
        <v>0</v>
      </c>
      <c r="I33" s="196">
        <v>6.89</v>
      </c>
      <c r="J33" s="196">
        <v>0</v>
      </c>
      <c r="K33" s="196">
        <v>4.68</v>
      </c>
      <c r="L33" s="196">
        <v>475.3</v>
      </c>
      <c r="M33" s="196">
        <v>1</v>
      </c>
      <c r="N33" s="196">
        <v>1.29</v>
      </c>
      <c r="O33" s="196">
        <v>0</v>
      </c>
      <c r="P33" s="196">
        <v>1.49</v>
      </c>
      <c r="Q33" s="196">
        <v>3.8</v>
      </c>
      <c r="R33" s="196">
        <v>0.47</v>
      </c>
      <c r="S33" s="196">
        <v>4.24</v>
      </c>
      <c r="T33" s="196">
        <v>0</v>
      </c>
      <c r="U33" s="196">
        <v>4.84</v>
      </c>
      <c r="V33" s="196">
        <v>0.56999999999999995</v>
      </c>
      <c r="W33" s="196">
        <v>1.33</v>
      </c>
      <c r="X33" s="196">
        <v>0.59</v>
      </c>
      <c r="Y33" s="196">
        <v>0</v>
      </c>
      <c r="Z33" s="196">
        <v>5.35</v>
      </c>
      <c r="AA33" s="196">
        <v>19.95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2.58</v>
      </c>
      <c r="AS33" s="196">
        <v>7.33</v>
      </c>
      <c r="AT33" s="196">
        <v>13.95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10.63</v>
      </c>
      <c r="D34" s="196">
        <v>0</v>
      </c>
      <c r="E34" s="196">
        <v>0</v>
      </c>
      <c r="F34" s="196">
        <v>14.19</v>
      </c>
      <c r="G34" s="196">
        <v>0</v>
      </c>
      <c r="H34" s="196">
        <v>0</v>
      </c>
      <c r="I34" s="196">
        <v>6.89</v>
      </c>
      <c r="J34" s="196">
        <v>0</v>
      </c>
      <c r="K34" s="196">
        <v>4.68</v>
      </c>
      <c r="L34" s="196">
        <v>475.3</v>
      </c>
      <c r="M34" s="196">
        <v>1</v>
      </c>
      <c r="N34" s="196">
        <v>1.29</v>
      </c>
      <c r="O34" s="196">
        <v>0</v>
      </c>
      <c r="P34" s="196">
        <v>1.49</v>
      </c>
      <c r="Q34" s="196">
        <v>3.8</v>
      </c>
      <c r="R34" s="196">
        <v>0.47</v>
      </c>
      <c r="S34" s="196">
        <v>4.24</v>
      </c>
      <c r="T34" s="196">
        <v>0</v>
      </c>
      <c r="U34" s="196">
        <v>4.84</v>
      </c>
      <c r="V34" s="196">
        <v>0.56999999999999995</v>
      </c>
      <c r="W34" s="196">
        <v>1.33</v>
      </c>
      <c r="X34" s="196">
        <v>0.59</v>
      </c>
      <c r="Y34" s="196">
        <v>0</v>
      </c>
      <c r="Z34" s="196">
        <v>5.35</v>
      </c>
      <c r="AA34" s="196">
        <v>5.49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2.58</v>
      </c>
      <c r="AS34" s="196">
        <v>7.33</v>
      </c>
      <c r="AT34" s="196">
        <v>13.95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10.47</v>
      </c>
      <c r="D35" s="196">
        <v>0</v>
      </c>
      <c r="E35" s="196">
        <v>0</v>
      </c>
      <c r="F35" s="196">
        <v>14.19</v>
      </c>
      <c r="G35" s="196">
        <v>0</v>
      </c>
      <c r="H35" s="196">
        <v>0</v>
      </c>
      <c r="I35" s="196">
        <v>6.89</v>
      </c>
      <c r="J35" s="196">
        <v>0</v>
      </c>
      <c r="K35" s="196">
        <v>0.82</v>
      </c>
      <c r="L35" s="196">
        <v>475.3</v>
      </c>
      <c r="M35" s="196">
        <v>1</v>
      </c>
      <c r="N35" s="196">
        <v>1.29</v>
      </c>
      <c r="O35" s="196">
        <v>0</v>
      </c>
      <c r="P35" s="196">
        <v>1.49</v>
      </c>
      <c r="Q35" s="196">
        <v>3.8</v>
      </c>
      <c r="R35" s="196">
        <v>0.47</v>
      </c>
      <c r="S35" s="196">
        <v>5.08</v>
      </c>
      <c r="T35" s="196">
        <v>0</v>
      </c>
      <c r="U35" s="196">
        <v>4.84</v>
      </c>
      <c r="V35" s="196">
        <v>0.56999999999999995</v>
      </c>
      <c r="W35" s="196">
        <v>1.33</v>
      </c>
      <c r="X35" s="196">
        <v>0.59</v>
      </c>
      <c r="Y35" s="196">
        <v>0</v>
      </c>
      <c r="Z35" s="196">
        <v>5.35</v>
      </c>
      <c r="AA35" s="196">
        <v>5.49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2.58</v>
      </c>
      <c r="AS35" s="196">
        <v>7.33</v>
      </c>
      <c r="AT35" s="196">
        <v>13.95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10.47</v>
      </c>
      <c r="D36" s="196">
        <v>0</v>
      </c>
      <c r="E36" s="196">
        <v>0</v>
      </c>
      <c r="F36" s="196">
        <v>14.19</v>
      </c>
      <c r="G36" s="196">
        <v>0</v>
      </c>
      <c r="H36" s="196">
        <v>0</v>
      </c>
      <c r="I36" s="196">
        <v>6.89</v>
      </c>
      <c r="J36" s="196">
        <v>0</v>
      </c>
      <c r="K36" s="196">
        <v>0.76</v>
      </c>
      <c r="L36" s="196">
        <v>475.3</v>
      </c>
      <c r="M36" s="196">
        <v>1</v>
      </c>
      <c r="N36" s="196">
        <v>1.29</v>
      </c>
      <c r="O36" s="196">
        <v>0</v>
      </c>
      <c r="P36" s="196">
        <v>1.49</v>
      </c>
      <c r="Q36" s="196">
        <v>3.8</v>
      </c>
      <c r="R36" s="196">
        <v>0.47</v>
      </c>
      <c r="S36" s="196">
        <v>4.24</v>
      </c>
      <c r="T36" s="196">
        <v>0</v>
      </c>
      <c r="U36" s="196">
        <v>4.84</v>
      </c>
      <c r="V36" s="196">
        <v>0.56999999999999995</v>
      </c>
      <c r="W36" s="196">
        <v>1.33</v>
      </c>
      <c r="X36" s="196">
        <v>0.59</v>
      </c>
      <c r="Y36" s="196">
        <v>0</v>
      </c>
      <c r="Z36" s="196">
        <v>5.35</v>
      </c>
      <c r="AA36" s="196">
        <v>5.49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2.58</v>
      </c>
      <c r="AS36" s="196">
        <v>7.33</v>
      </c>
      <c r="AT36" s="196">
        <v>13.95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10.47</v>
      </c>
      <c r="D37" s="196">
        <v>0</v>
      </c>
      <c r="E37" s="196">
        <v>0</v>
      </c>
      <c r="F37" s="196">
        <v>14.19</v>
      </c>
      <c r="G37" s="196">
        <v>0</v>
      </c>
      <c r="H37" s="196">
        <v>0</v>
      </c>
      <c r="I37" s="196">
        <v>6.89</v>
      </c>
      <c r="J37" s="196">
        <v>0</v>
      </c>
      <c r="K37" s="196">
        <v>0.82</v>
      </c>
      <c r="L37" s="196">
        <v>475.3</v>
      </c>
      <c r="M37" s="196">
        <v>1</v>
      </c>
      <c r="N37" s="196">
        <v>1.29</v>
      </c>
      <c r="O37" s="196">
        <v>0</v>
      </c>
      <c r="P37" s="196">
        <v>1.49</v>
      </c>
      <c r="Q37" s="196">
        <v>3.8</v>
      </c>
      <c r="R37" s="196">
        <v>0.47</v>
      </c>
      <c r="S37" s="196">
        <v>4.24</v>
      </c>
      <c r="T37" s="196">
        <v>0</v>
      </c>
      <c r="U37" s="196">
        <v>4.84</v>
      </c>
      <c r="V37" s="196">
        <v>0.56999999999999995</v>
      </c>
      <c r="W37" s="196">
        <v>1.33</v>
      </c>
      <c r="X37" s="196">
        <v>0.59</v>
      </c>
      <c r="Y37" s="196">
        <v>0</v>
      </c>
      <c r="Z37" s="196">
        <v>5.35</v>
      </c>
      <c r="AA37" s="196">
        <v>5.49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12.8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2.58</v>
      </c>
      <c r="AS37" s="196">
        <v>7.33</v>
      </c>
      <c r="AT37" s="196">
        <v>13.95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10.47</v>
      </c>
      <c r="D38" s="196">
        <v>0</v>
      </c>
      <c r="E38" s="196">
        <v>0</v>
      </c>
      <c r="F38" s="196">
        <v>14.19</v>
      </c>
      <c r="G38" s="196">
        <v>0</v>
      </c>
      <c r="H38" s="196">
        <v>0</v>
      </c>
      <c r="I38" s="196">
        <v>6.89</v>
      </c>
      <c r="J38" s="196">
        <v>0</v>
      </c>
      <c r="K38" s="196">
        <v>0.82</v>
      </c>
      <c r="L38" s="196">
        <v>475.3</v>
      </c>
      <c r="M38" s="196">
        <v>1</v>
      </c>
      <c r="N38" s="196">
        <v>1.29</v>
      </c>
      <c r="O38" s="196">
        <v>0</v>
      </c>
      <c r="P38" s="196">
        <v>1.49</v>
      </c>
      <c r="Q38" s="196">
        <v>3.8</v>
      </c>
      <c r="R38" s="196">
        <v>0.47</v>
      </c>
      <c r="S38" s="196">
        <v>4.24</v>
      </c>
      <c r="T38" s="196">
        <v>0</v>
      </c>
      <c r="U38" s="196">
        <v>4.84</v>
      </c>
      <c r="V38" s="196">
        <v>0.56999999999999995</v>
      </c>
      <c r="W38" s="196">
        <v>1.33</v>
      </c>
      <c r="X38" s="196">
        <v>0.59</v>
      </c>
      <c r="Y38" s="196">
        <v>0</v>
      </c>
      <c r="Z38" s="196">
        <v>5.35</v>
      </c>
      <c r="AA38" s="196">
        <v>5.49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12.8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2.58</v>
      </c>
      <c r="AS38" s="196">
        <v>7.33</v>
      </c>
      <c r="AT38" s="196">
        <v>13.95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10.47</v>
      </c>
      <c r="D39" s="196">
        <v>0</v>
      </c>
      <c r="E39" s="196">
        <v>0</v>
      </c>
      <c r="F39" s="196">
        <v>14.19</v>
      </c>
      <c r="G39" s="196">
        <v>0</v>
      </c>
      <c r="H39" s="196">
        <v>0</v>
      </c>
      <c r="I39" s="196">
        <v>6.89</v>
      </c>
      <c r="J39" s="196">
        <v>0</v>
      </c>
      <c r="K39" s="196">
        <v>0.59</v>
      </c>
      <c r="L39" s="196">
        <v>443.47</v>
      </c>
      <c r="M39" s="196">
        <v>1</v>
      </c>
      <c r="N39" s="196">
        <v>1.29</v>
      </c>
      <c r="O39" s="196">
        <v>0</v>
      </c>
      <c r="P39" s="196">
        <v>1.49</v>
      </c>
      <c r="Q39" s="196">
        <v>3.8</v>
      </c>
      <c r="R39" s="196">
        <v>0.47</v>
      </c>
      <c r="S39" s="196">
        <v>0.28999999999999998</v>
      </c>
      <c r="T39" s="196">
        <v>0</v>
      </c>
      <c r="U39" s="196">
        <v>4.84</v>
      </c>
      <c r="V39" s="196">
        <v>0.56999999999999995</v>
      </c>
      <c r="W39" s="196">
        <v>1.33</v>
      </c>
      <c r="X39" s="196">
        <v>0.59</v>
      </c>
      <c r="Y39" s="196">
        <v>0</v>
      </c>
      <c r="Z39" s="196">
        <v>5.35</v>
      </c>
      <c r="AA39" s="196">
        <v>5.49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12.8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2.58</v>
      </c>
      <c r="AS39" s="196">
        <v>7.33</v>
      </c>
      <c r="AT39" s="196">
        <v>13.95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10.47</v>
      </c>
      <c r="D40" s="196">
        <v>0</v>
      </c>
      <c r="E40" s="196">
        <v>0</v>
      </c>
      <c r="F40" s="196">
        <v>14.19</v>
      </c>
      <c r="G40" s="196">
        <v>0</v>
      </c>
      <c r="H40" s="196">
        <v>0</v>
      </c>
      <c r="I40" s="196">
        <v>6.89</v>
      </c>
      <c r="J40" s="196">
        <v>0</v>
      </c>
      <c r="K40" s="196">
        <v>0.3</v>
      </c>
      <c r="L40" s="196">
        <v>385.6</v>
      </c>
      <c r="M40" s="196">
        <v>1</v>
      </c>
      <c r="N40" s="196">
        <v>1.29</v>
      </c>
      <c r="O40" s="196">
        <v>0</v>
      </c>
      <c r="P40" s="196">
        <v>1.49</v>
      </c>
      <c r="Q40" s="196">
        <v>3.8</v>
      </c>
      <c r="R40" s="196">
        <v>0.47</v>
      </c>
      <c r="S40" s="196">
        <v>0.28999999999999998</v>
      </c>
      <c r="T40" s="196">
        <v>0</v>
      </c>
      <c r="U40" s="196">
        <v>4.84</v>
      </c>
      <c r="V40" s="196">
        <v>0.56999999999999995</v>
      </c>
      <c r="W40" s="196">
        <v>1.33</v>
      </c>
      <c r="X40" s="196">
        <v>0.59</v>
      </c>
      <c r="Y40" s="196">
        <v>0</v>
      </c>
      <c r="Z40" s="196">
        <v>5.35</v>
      </c>
      <c r="AA40" s="196">
        <v>5.49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12.8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2.58</v>
      </c>
      <c r="AS40" s="196">
        <v>7.33</v>
      </c>
      <c r="AT40" s="196">
        <v>13.95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10.47</v>
      </c>
      <c r="D41" s="196">
        <v>0</v>
      </c>
      <c r="E41" s="196">
        <v>0</v>
      </c>
      <c r="F41" s="196">
        <v>14.16</v>
      </c>
      <c r="G41" s="196">
        <v>0</v>
      </c>
      <c r="H41" s="196">
        <v>0</v>
      </c>
      <c r="I41" s="196">
        <v>6.89</v>
      </c>
      <c r="J41" s="196">
        <v>0</v>
      </c>
      <c r="K41" s="196">
        <v>0.17</v>
      </c>
      <c r="L41" s="196">
        <v>385.6</v>
      </c>
      <c r="M41" s="196">
        <v>1</v>
      </c>
      <c r="N41" s="196">
        <v>1.29</v>
      </c>
      <c r="O41" s="196">
        <v>0</v>
      </c>
      <c r="P41" s="196">
        <v>1.49</v>
      </c>
      <c r="Q41" s="196">
        <v>3.8</v>
      </c>
      <c r="R41" s="196">
        <v>0.47</v>
      </c>
      <c r="S41" s="196">
        <v>0.28999999999999998</v>
      </c>
      <c r="T41" s="196">
        <v>0</v>
      </c>
      <c r="U41" s="196">
        <v>4.84</v>
      </c>
      <c r="V41" s="196">
        <v>0.56999999999999995</v>
      </c>
      <c r="W41" s="196">
        <v>1.33</v>
      </c>
      <c r="X41" s="196">
        <v>0.59</v>
      </c>
      <c r="Y41" s="196">
        <v>0</v>
      </c>
      <c r="Z41" s="196">
        <v>5.35</v>
      </c>
      <c r="AA41" s="196">
        <v>5.49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12.8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2.58</v>
      </c>
      <c r="AS41" s="196">
        <v>7.33</v>
      </c>
      <c r="AT41" s="196">
        <v>13.95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10.47</v>
      </c>
      <c r="D42" s="196">
        <v>0</v>
      </c>
      <c r="E42" s="196">
        <v>0</v>
      </c>
      <c r="F42" s="196">
        <v>14.16</v>
      </c>
      <c r="G42" s="196">
        <v>0</v>
      </c>
      <c r="H42" s="196">
        <v>0</v>
      </c>
      <c r="I42" s="196">
        <v>6.89</v>
      </c>
      <c r="J42" s="196">
        <v>0</v>
      </c>
      <c r="K42" s="196">
        <v>0.17</v>
      </c>
      <c r="L42" s="196">
        <v>385.6</v>
      </c>
      <c r="M42" s="196">
        <v>1</v>
      </c>
      <c r="N42" s="196">
        <v>1.29</v>
      </c>
      <c r="O42" s="196">
        <v>0</v>
      </c>
      <c r="P42" s="196">
        <v>1.49</v>
      </c>
      <c r="Q42" s="196">
        <v>3.8</v>
      </c>
      <c r="R42" s="196">
        <v>0.47</v>
      </c>
      <c r="S42" s="196">
        <v>0.28999999999999998</v>
      </c>
      <c r="T42" s="196">
        <v>0</v>
      </c>
      <c r="U42" s="196">
        <v>4.84</v>
      </c>
      <c r="V42" s="196">
        <v>0.56999999999999995</v>
      </c>
      <c r="W42" s="196">
        <v>1.33</v>
      </c>
      <c r="X42" s="196">
        <v>0.59</v>
      </c>
      <c r="Y42" s="196">
        <v>0</v>
      </c>
      <c r="Z42" s="196">
        <v>5.35</v>
      </c>
      <c r="AA42" s="196">
        <v>5.49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12.8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2.58</v>
      </c>
      <c r="AS42" s="196">
        <v>7.33</v>
      </c>
      <c r="AT42" s="196">
        <v>13.95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10.47</v>
      </c>
      <c r="D43" s="196">
        <v>0</v>
      </c>
      <c r="E43" s="196">
        <v>0</v>
      </c>
      <c r="F43" s="196">
        <v>14.06</v>
      </c>
      <c r="G43" s="196">
        <v>0</v>
      </c>
      <c r="H43" s="196">
        <v>0</v>
      </c>
      <c r="I43" s="196">
        <v>6.89</v>
      </c>
      <c r="J43" s="196">
        <v>0</v>
      </c>
      <c r="K43" s="196">
        <v>0.17</v>
      </c>
      <c r="L43" s="196">
        <v>385.6</v>
      </c>
      <c r="M43" s="196">
        <v>1</v>
      </c>
      <c r="N43" s="196">
        <v>1.29</v>
      </c>
      <c r="O43" s="196">
        <v>0</v>
      </c>
      <c r="P43" s="196">
        <v>1.49</v>
      </c>
      <c r="Q43" s="196">
        <v>3.8</v>
      </c>
      <c r="R43" s="196">
        <v>0.47</v>
      </c>
      <c r="S43" s="196">
        <v>0.28999999999999998</v>
      </c>
      <c r="T43" s="196">
        <v>0</v>
      </c>
      <c r="U43" s="196">
        <v>4.84</v>
      </c>
      <c r="V43" s="196">
        <v>0.56999999999999995</v>
      </c>
      <c r="W43" s="196">
        <v>1.33</v>
      </c>
      <c r="X43" s="196">
        <v>0.59</v>
      </c>
      <c r="Y43" s="196">
        <v>0</v>
      </c>
      <c r="Z43" s="196">
        <v>5.35</v>
      </c>
      <c r="AA43" s="196">
        <v>5.49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2.58</v>
      </c>
      <c r="AS43" s="196">
        <v>7.33</v>
      </c>
      <c r="AT43" s="196">
        <v>13.95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10.47</v>
      </c>
      <c r="D44" s="196">
        <v>0</v>
      </c>
      <c r="E44" s="196">
        <v>0</v>
      </c>
      <c r="F44" s="196">
        <v>14.06</v>
      </c>
      <c r="G44" s="196">
        <v>0</v>
      </c>
      <c r="H44" s="196">
        <v>0</v>
      </c>
      <c r="I44" s="196">
        <v>6.89</v>
      </c>
      <c r="J44" s="196">
        <v>0</v>
      </c>
      <c r="K44" s="196">
        <v>0.17</v>
      </c>
      <c r="L44" s="196">
        <v>385.6</v>
      </c>
      <c r="M44" s="196">
        <v>1</v>
      </c>
      <c r="N44" s="196">
        <v>1.29</v>
      </c>
      <c r="O44" s="196">
        <v>0</v>
      </c>
      <c r="P44" s="196">
        <v>1.49</v>
      </c>
      <c r="Q44" s="196">
        <v>3.8</v>
      </c>
      <c r="R44" s="196">
        <v>0.47</v>
      </c>
      <c r="S44" s="196">
        <v>0.28999999999999998</v>
      </c>
      <c r="T44" s="196">
        <v>0</v>
      </c>
      <c r="U44" s="196">
        <v>4.84</v>
      </c>
      <c r="V44" s="196">
        <v>0.56999999999999995</v>
      </c>
      <c r="W44" s="196">
        <v>1.33</v>
      </c>
      <c r="X44" s="196">
        <v>0.59</v>
      </c>
      <c r="Y44" s="196">
        <v>0</v>
      </c>
      <c r="Z44" s="196">
        <v>5.35</v>
      </c>
      <c r="AA44" s="196">
        <v>5.49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2.58</v>
      </c>
      <c r="AS44" s="196">
        <v>7.33</v>
      </c>
      <c r="AT44" s="196">
        <v>13.95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10.47</v>
      </c>
      <c r="D45" s="196">
        <v>0</v>
      </c>
      <c r="E45" s="196">
        <v>0</v>
      </c>
      <c r="F45" s="196">
        <v>14.06</v>
      </c>
      <c r="G45" s="196">
        <v>0</v>
      </c>
      <c r="H45" s="196">
        <v>0</v>
      </c>
      <c r="I45" s="196">
        <v>6.89</v>
      </c>
      <c r="J45" s="196">
        <v>0</v>
      </c>
      <c r="K45" s="196">
        <v>0.17</v>
      </c>
      <c r="L45" s="196">
        <v>385.6</v>
      </c>
      <c r="M45" s="196">
        <v>1</v>
      </c>
      <c r="N45" s="196">
        <v>1.29</v>
      </c>
      <c r="O45" s="196">
        <v>0</v>
      </c>
      <c r="P45" s="196">
        <v>1.49</v>
      </c>
      <c r="Q45" s="196">
        <v>3.8</v>
      </c>
      <c r="R45" s="196">
        <v>0.47</v>
      </c>
      <c r="S45" s="196">
        <v>0.28999999999999998</v>
      </c>
      <c r="T45" s="196">
        <v>0</v>
      </c>
      <c r="U45" s="196">
        <v>4.84</v>
      </c>
      <c r="V45" s="196">
        <v>0.56999999999999995</v>
      </c>
      <c r="W45" s="196">
        <v>1.33</v>
      </c>
      <c r="X45" s="196">
        <v>0.59</v>
      </c>
      <c r="Y45" s="196">
        <v>0</v>
      </c>
      <c r="Z45" s="196">
        <v>4.67</v>
      </c>
      <c r="AA45" s="196">
        <v>4.21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2.58</v>
      </c>
      <c r="AS45" s="196">
        <v>7.33</v>
      </c>
      <c r="AT45" s="196">
        <v>13.95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10.47</v>
      </c>
      <c r="D46" s="196">
        <v>0</v>
      </c>
      <c r="E46" s="196">
        <v>0</v>
      </c>
      <c r="F46" s="196">
        <v>14.06</v>
      </c>
      <c r="G46" s="196">
        <v>0</v>
      </c>
      <c r="H46" s="196">
        <v>0</v>
      </c>
      <c r="I46" s="196">
        <v>6.89</v>
      </c>
      <c r="J46" s="196">
        <v>0</v>
      </c>
      <c r="K46" s="196">
        <v>0.17</v>
      </c>
      <c r="L46" s="196">
        <v>385.6</v>
      </c>
      <c r="M46" s="196">
        <v>1</v>
      </c>
      <c r="N46" s="196">
        <v>1.29</v>
      </c>
      <c r="O46" s="196">
        <v>0</v>
      </c>
      <c r="P46" s="196">
        <v>1.49</v>
      </c>
      <c r="Q46" s="196">
        <v>3.8</v>
      </c>
      <c r="R46" s="196">
        <v>0.47</v>
      </c>
      <c r="S46" s="196">
        <v>0.28999999999999998</v>
      </c>
      <c r="T46" s="196">
        <v>0</v>
      </c>
      <c r="U46" s="196">
        <v>4.84</v>
      </c>
      <c r="V46" s="196">
        <v>0.56999999999999995</v>
      </c>
      <c r="W46" s="196">
        <v>1.33</v>
      </c>
      <c r="X46" s="196">
        <v>0.59</v>
      </c>
      <c r="Y46" s="196">
        <v>0</v>
      </c>
      <c r="Z46" s="196">
        <v>4.67</v>
      </c>
      <c r="AA46" s="196">
        <v>4.21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2.58</v>
      </c>
      <c r="AS46" s="196">
        <v>7.33</v>
      </c>
      <c r="AT46" s="196">
        <v>13.95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10.47</v>
      </c>
      <c r="D47" s="196">
        <v>0</v>
      </c>
      <c r="E47" s="196">
        <v>0</v>
      </c>
      <c r="F47" s="196">
        <v>14.06</v>
      </c>
      <c r="G47" s="196">
        <v>0</v>
      </c>
      <c r="H47" s="196">
        <v>0</v>
      </c>
      <c r="I47" s="196">
        <v>6.89</v>
      </c>
      <c r="J47" s="196">
        <v>0</v>
      </c>
      <c r="K47" s="196">
        <v>0.17</v>
      </c>
      <c r="L47" s="196">
        <v>385.6</v>
      </c>
      <c r="M47" s="196">
        <v>1</v>
      </c>
      <c r="N47" s="196">
        <v>1.29</v>
      </c>
      <c r="O47" s="196">
        <v>0</v>
      </c>
      <c r="P47" s="196">
        <v>1.49</v>
      </c>
      <c r="Q47" s="196">
        <v>3.8</v>
      </c>
      <c r="R47" s="196">
        <v>0.47</v>
      </c>
      <c r="S47" s="196">
        <v>0.28999999999999998</v>
      </c>
      <c r="T47" s="196">
        <v>0</v>
      </c>
      <c r="U47" s="196">
        <v>4.84</v>
      </c>
      <c r="V47" s="196">
        <v>0.56999999999999995</v>
      </c>
      <c r="W47" s="196">
        <v>1.33</v>
      </c>
      <c r="X47" s="196">
        <v>0.59</v>
      </c>
      <c r="Y47" s="196">
        <v>0</v>
      </c>
      <c r="Z47" s="196">
        <v>5.35</v>
      </c>
      <c r="AA47" s="196">
        <v>5.49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2.58</v>
      </c>
      <c r="AS47" s="196">
        <v>7.33</v>
      </c>
      <c r="AT47" s="196">
        <v>13.95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10.47</v>
      </c>
      <c r="D48" s="196">
        <v>0</v>
      </c>
      <c r="E48" s="196">
        <v>0</v>
      </c>
      <c r="F48" s="196">
        <v>14.06</v>
      </c>
      <c r="G48" s="196">
        <v>0</v>
      </c>
      <c r="H48" s="196">
        <v>0</v>
      </c>
      <c r="I48" s="196">
        <v>6.89</v>
      </c>
      <c r="J48" s="196">
        <v>0</v>
      </c>
      <c r="K48" s="196">
        <v>0.17</v>
      </c>
      <c r="L48" s="196">
        <v>385.6</v>
      </c>
      <c r="M48" s="196">
        <v>1</v>
      </c>
      <c r="N48" s="196">
        <v>1.29</v>
      </c>
      <c r="O48" s="196">
        <v>0</v>
      </c>
      <c r="P48" s="196">
        <v>1.49</v>
      </c>
      <c r="Q48" s="196">
        <v>3.8</v>
      </c>
      <c r="R48" s="196">
        <v>0.47</v>
      </c>
      <c r="S48" s="196">
        <v>0.28999999999999998</v>
      </c>
      <c r="T48" s="196">
        <v>0</v>
      </c>
      <c r="U48" s="196">
        <v>4.84</v>
      </c>
      <c r="V48" s="196">
        <v>0.56999999999999995</v>
      </c>
      <c r="W48" s="196">
        <v>1.33</v>
      </c>
      <c r="X48" s="196">
        <v>0.59</v>
      </c>
      <c r="Y48" s="196">
        <v>0</v>
      </c>
      <c r="Z48" s="196">
        <v>5.35</v>
      </c>
      <c r="AA48" s="196">
        <v>5.49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2.58</v>
      </c>
      <c r="AS48" s="196">
        <v>7.33</v>
      </c>
      <c r="AT48" s="196">
        <v>13.95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10.47</v>
      </c>
      <c r="D49" s="196">
        <v>0</v>
      </c>
      <c r="E49" s="196">
        <v>0</v>
      </c>
      <c r="F49" s="196">
        <v>14.06</v>
      </c>
      <c r="G49" s="196">
        <v>0</v>
      </c>
      <c r="H49" s="196">
        <v>0</v>
      </c>
      <c r="I49" s="196">
        <v>6.89</v>
      </c>
      <c r="J49" s="196">
        <v>0</v>
      </c>
      <c r="K49" s="196">
        <v>0.17</v>
      </c>
      <c r="L49" s="196">
        <v>385.6</v>
      </c>
      <c r="M49" s="196">
        <v>1</v>
      </c>
      <c r="N49" s="196">
        <v>1.29</v>
      </c>
      <c r="O49" s="196">
        <v>0</v>
      </c>
      <c r="P49" s="196">
        <v>1.49</v>
      </c>
      <c r="Q49" s="196">
        <v>3.42</v>
      </c>
      <c r="R49" s="196">
        <v>0.47</v>
      </c>
      <c r="S49" s="196">
        <v>0.28999999999999998</v>
      </c>
      <c r="T49" s="196">
        <v>0</v>
      </c>
      <c r="U49" s="196">
        <v>4.84</v>
      </c>
      <c r="V49" s="196">
        <v>0.56999999999999995</v>
      </c>
      <c r="W49" s="196">
        <v>1.33</v>
      </c>
      <c r="X49" s="196">
        <v>0.59</v>
      </c>
      <c r="Y49" s="196">
        <v>0</v>
      </c>
      <c r="Z49" s="196">
        <v>5.35</v>
      </c>
      <c r="AA49" s="196">
        <v>5.49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2.58</v>
      </c>
      <c r="AS49" s="196">
        <v>7.33</v>
      </c>
      <c r="AT49" s="196">
        <v>13.95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10.47</v>
      </c>
      <c r="D50" s="196">
        <v>0</v>
      </c>
      <c r="E50" s="196">
        <v>0</v>
      </c>
      <c r="F50" s="196">
        <v>14.06</v>
      </c>
      <c r="G50" s="196">
        <v>0</v>
      </c>
      <c r="H50" s="196">
        <v>0</v>
      </c>
      <c r="I50" s="196">
        <v>6.89</v>
      </c>
      <c r="J50" s="196">
        <v>0</v>
      </c>
      <c r="K50" s="196">
        <v>0.17</v>
      </c>
      <c r="L50" s="196">
        <v>385.6</v>
      </c>
      <c r="M50" s="196">
        <v>1</v>
      </c>
      <c r="N50" s="196">
        <v>1.29</v>
      </c>
      <c r="O50" s="196">
        <v>0</v>
      </c>
      <c r="P50" s="196">
        <v>1.49</v>
      </c>
      <c r="Q50" s="196">
        <v>3.42</v>
      </c>
      <c r="R50" s="196">
        <v>0.47</v>
      </c>
      <c r="S50" s="196">
        <v>0.28999999999999998</v>
      </c>
      <c r="T50" s="196">
        <v>0</v>
      </c>
      <c r="U50" s="196">
        <v>4.84</v>
      </c>
      <c r="V50" s="196">
        <v>0.56999999999999995</v>
      </c>
      <c r="W50" s="196">
        <v>1.33</v>
      </c>
      <c r="X50" s="196">
        <v>0.59</v>
      </c>
      <c r="Y50" s="196">
        <v>0</v>
      </c>
      <c r="Z50" s="196">
        <v>5.35</v>
      </c>
      <c r="AA50" s="196">
        <v>5.49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2.58</v>
      </c>
      <c r="AS50" s="196">
        <v>7.33</v>
      </c>
      <c r="AT50" s="196">
        <v>13.95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10.31</v>
      </c>
      <c r="D51" s="196">
        <v>0</v>
      </c>
      <c r="E51" s="196">
        <v>0</v>
      </c>
      <c r="F51" s="196">
        <v>14.06</v>
      </c>
      <c r="G51" s="196">
        <v>0</v>
      </c>
      <c r="H51" s="196">
        <v>0</v>
      </c>
      <c r="I51" s="196">
        <v>6.89</v>
      </c>
      <c r="J51" s="196">
        <v>0</v>
      </c>
      <c r="K51" s="196">
        <v>0.17</v>
      </c>
      <c r="L51" s="196">
        <v>388.49</v>
      </c>
      <c r="M51" s="196">
        <v>1</v>
      </c>
      <c r="N51" s="196">
        <v>1.29</v>
      </c>
      <c r="O51" s="196">
        <v>0</v>
      </c>
      <c r="P51" s="196">
        <v>1.49</v>
      </c>
      <c r="Q51" s="196">
        <v>0.23</v>
      </c>
      <c r="R51" s="196">
        <v>0.46</v>
      </c>
      <c r="S51" s="196">
        <v>0.28999999999999998</v>
      </c>
      <c r="T51" s="196">
        <v>0</v>
      </c>
      <c r="U51" s="196">
        <v>4.84</v>
      </c>
      <c r="V51" s="196">
        <v>0.22</v>
      </c>
      <c r="W51" s="196">
        <v>1.33</v>
      </c>
      <c r="X51" s="196">
        <v>0.59</v>
      </c>
      <c r="Y51" s="196">
        <v>0</v>
      </c>
      <c r="Z51" s="196">
        <v>7.21</v>
      </c>
      <c r="AA51" s="196">
        <v>6.07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2.58</v>
      </c>
      <c r="AS51" s="196">
        <v>7.33</v>
      </c>
      <c r="AT51" s="196">
        <v>13.95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10.31</v>
      </c>
      <c r="D52" s="196">
        <v>0</v>
      </c>
      <c r="E52" s="196">
        <v>0</v>
      </c>
      <c r="F52" s="196">
        <v>14.06</v>
      </c>
      <c r="G52" s="196">
        <v>0</v>
      </c>
      <c r="H52" s="196">
        <v>0</v>
      </c>
      <c r="I52" s="196">
        <v>6.89</v>
      </c>
      <c r="J52" s="196">
        <v>0</v>
      </c>
      <c r="K52" s="196">
        <v>0.17</v>
      </c>
      <c r="L52" s="196">
        <v>388.49</v>
      </c>
      <c r="M52" s="196">
        <v>1</v>
      </c>
      <c r="N52" s="196">
        <v>1.29</v>
      </c>
      <c r="O52" s="196">
        <v>0</v>
      </c>
      <c r="P52" s="196">
        <v>1.49</v>
      </c>
      <c r="Q52" s="196">
        <v>0.23</v>
      </c>
      <c r="R52" s="196">
        <v>0.46</v>
      </c>
      <c r="S52" s="196">
        <v>0.28999999999999998</v>
      </c>
      <c r="T52" s="196">
        <v>0</v>
      </c>
      <c r="U52" s="196">
        <v>4.84</v>
      </c>
      <c r="V52" s="196">
        <v>0.22</v>
      </c>
      <c r="W52" s="196">
        <v>1.33</v>
      </c>
      <c r="X52" s="196">
        <v>0.59</v>
      </c>
      <c r="Y52" s="196">
        <v>0</v>
      </c>
      <c r="Z52" s="196">
        <v>7.21</v>
      </c>
      <c r="AA52" s="196">
        <v>6.07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2.58</v>
      </c>
      <c r="AS52" s="196">
        <v>7.33</v>
      </c>
      <c r="AT52" s="196">
        <v>13.95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10.31</v>
      </c>
      <c r="D53" s="196">
        <v>0</v>
      </c>
      <c r="E53" s="196">
        <v>0</v>
      </c>
      <c r="F53" s="196">
        <v>14.06</v>
      </c>
      <c r="G53" s="196">
        <v>0</v>
      </c>
      <c r="H53" s="196">
        <v>0</v>
      </c>
      <c r="I53" s="196">
        <v>6.89</v>
      </c>
      <c r="J53" s="196">
        <v>0</v>
      </c>
      <c r="K53" s="196">
        <v>0.17</v>
      </c>
      <c r="L53" s="196">
        <v>388.49</v>
      </c>
      <c r="M53" s="196">
        <v>1</v>
      </c>
      <c r="N53" s="196">
        <v>1.29</v>
      </c>
      <c r="O53" s="196">
        <v>0</v>
      </c>
      <c r="P53" s="196">
        <v>1.49</v>
      </c>
      <c r="Q53" s="196">
        <v>0.23</v>
      </c>
      <c r="R53" s="196">
        <v>0.46</v>
      </c>
      <c r="S53" s="196">
        <v>0.28999999999999998</v>
      </c>
      <c r="T53" s="196">
        <v>0</v>
      </c>
      <c r="U53" s="196">
        <v>4.84</v>
      </c>
      <c r="V53" s="196">
        <v>0.22</v>
      </c>
      <c r="W53" s="196">
        <v>1.33</v>
      </c>
      <c r="X53" s="196">
        <v>0.59</v>
      </c>
      <c r="Y53" s="196">
        <v>0</v>
      </c>
      <c r="Z53" s="196">
        <v>2.76</v>
      </c>
      <c r="AA53" s="196">
        <v>0.98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2.58</v>
      </c>
      <c r="AS53" s="196">
        <v>7.33</v>
      </c>
      <c r="AT53" s="196">
        <v>13.95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10.31</v>
      </c>
      <c r="D54" s="196">
        <v>0</v>
      </c>
      <c r="E54" s="196">
        <v>0</v>
      </c>
      <c r="F54" s="196">
        <v>14.06</v>
      </c>
      <c r="G54" s="196">
        <v>0</v>
      </c>
      <c r="H54" s="196">
        <v>0</v>
      </c>
      <c r="I54" s="196">
        <v>6.89</v>
      </c>
      <c r="J54" s="196">
        <v>0</v>
      </c>
      <c r="K54" s="196">
        <v>0.17</v>
      </c>
      <c r="L54" s="196">
        <v>388.49</v>
      </c>
      <c r="M54" s="196">
        <v>1</v>
      </c>
      <c r="N54" s="196">
        <v>1.29</v>
      </c>
      <c r="O54" s="196">
        <v>0</v>
      </c>
      <c r="P54" s="196">
        <v>1.49</v>
      </c>
      <c r="Q54" s="196">
        <v>3.31</v>
      </c>
      <c r="R54" s="196">
        <v>0.46</v>
      </c>
      <c r="S54" s="196">
        <v>0.28999999999999998</v>
      </c>
      <c r="T54" s="196">
        <v>0</v>
      </c>
      <c r="U54" s="196">
        <v>4.84</v>
      </c>
      <c r="V54" s="196">
        <v>0.22</v>
      </c>
      <c r="W54" s="196">
        <v>1.33</v>
      </c>
      <c r="X54" s="196">
        <v>0.59</v>
      </c>
      <c r="Y54" s="196">
        <v>0</v>
      </c>
      <c r="Z54" s="196">
        <v>2.76</v>
      </c>
      <c r="AA54" s="196">
        <v>0.98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2.58</v>
      </c>
      <c r="AS54" s="196">
        <v>7.33</v>
      </c>
      <c r="AT54" s="196">
        <v>13.95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10.31</v>
      </c>
      <c r="D55" s="196">
        <v>0</v>
      </c>
      <c r="E55" s="196">
        <v>0</v>
      </c>
      <c r="F55" s="196">
        <v>14.06</v>
      </c>
      <c r="G55" s="196">
        <v>0</v>
      </c>
      <c r="H55" s="196">
        <v>0</v>
      </c>
      <c r="I55" s="196">
        <v>6.89</v>
      </c>
      <c r="J55" s="196">
        <v>0</v>
      </c>
      <c r="K55" s="196">
        <v>0.17</v>
      </c>
      <c r="L55" s="196">
        <v>443.47</v>
      </c>
      <c r="M55" s="196">
        <v>1</v>
      </c>
      <c r="N55" s="196">
        <v>1.29</v>
      </c>
      <c r="O55" s="196">
        <v>0</v>
      </c>
      <c r="P55" s="196">
        <v>1.49</v>
      </c>
      <c r="Q55" s="196">
        <v>3.42</v>
      </c>
      <c r="R55" s="196">
        <v>0.46</v>
      </c>
      <c r="S55" s="196">
        <v>4.0999999999999996</v>
      </c>
      <c r="T55" s="196">
        <v>0</v>
      </c>
      <c r="U55" s="196">
        <v>4.84</v>
      </c>
      <c r="V55" s="196">
        <v>0.22</v>
      </c>
      <c r="W55" s="196">
        <v>1.33</v>
      </c>
      <c r="X55" s="196">
        <v>0.59</v>
      </c>
      <c r="Y55" s="196">
        <v>0</v>
      </c>
      <c r="Z55" s="196">
        <v>2.76</v>
      </c>
      <c r="AA55" s="196">
        <v>0.98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2.58</v>
      </c>
      <c r="AS55" s="196">
        <v>7.33</v>
      </c>
      <c r="AT55" s="196">
        <v>13.95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10.31</v>
      </c>
      <c r="D56" s="196">
        <v>0</v>
      </c>
      <c r="E56" s="196">
        <v>0</v>
      </c>
      <c r="F56" s="196">
        <v>14.06</v>
      </c>
      <c r="G56" s="196">
        <v>0</v>
      </c>
      <c r="H56" s="196">
        <v>0</v>
      </c>
      <c r="I56" s="196">
        <v>6.89</v>
      </c>
      <c r="J56" s="196">
        <v>0</v>
      </c>
      <c r="K56" s="196">
        <v>4.68</v>
      </c>
      <c r="L56" s="196">
        <v>475.3</v>
      </c>
      <c r="M56" s="196">
        <v>1</v>
      </c>
      <c r="N56" s="196">
        <v>1.29</v>
      </c>
      <c r="O56" s="196">
        <v>0</v>
      </c>
      <c r="P56" s="196">
        <v>1.49</v>
      </c>
      <c r="Q56" s="196">
        <v>3.42</v>
      </c>
      <c r="R56" s="196">
        <v>0.46</v>
      </c>
      <c r="S56" s="196">
        <v>4.24</v>
      </c>
      <c r="T56" s="196">
        <v>0</v>
      </c>
      <c r="U56" s="196">
        <v>4.84</v>
      </c>
      <c r="V56" s="196">
        <v>0.22</v>
      </c>
      <c r="W56" s="196">
        <v>1.33</v>
      </c>
      <c r="X56" s="196">
        <v>0.59</v>
      </c>
      <c r="Y56" s="196">
        <v>0</v>
      </c>
      <c r="Z56" s="196">
        <v>2.76</v>
      </c>
      <c r="AA56" s="196">
        <v>0.98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2.58</v>
      </c>
      <c r="AS56" s="196">
        <v>7.33</v>
      </c>
      <c r="AT56" s="196">
        <v>13.95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10.31</v>
      </c>
      <c r="D57" s="196">
        <v>0</v>
      </c>
      <c r="E57" s="196">
        <v>0</v>
      </c>
      <c r="F57" s="196">
        <v>14.06</v>
      </c>
      <c r="G57" s="196">
        <v>0</v>
      </c>
      <c r="H57" s="196">
        <v>0</v>
      </c>
      <c r="I57" s="196">
        <v>6.89</v>
      </c>
      <c r="J57" s="196">
        <v>0</v>
      </c>
      <c r="K57" s="196">
        <v>0.17</v>
      </c>
      <c r="L57" s="196">
        <v>475.3</v>
      </c>
      <c r="M57" s="196">
        <v>1</v>
      </c>
      <c r="N57" s="196">
        <v>1.29</v>
      </c>
      <c r="O57" s="196">
        <v>0</v>
      </c>
      <c r="P57" s="196">
        <v>1.49</v>
      </c>
      <c r="Q57" s="196">
        <v>3.42</v>
      </c>
      <c r="R57" s="196">
        <v>0.46</v>
      </c>
      <c r="S57" s="196">
        <v>0.28999999999999998</v>
      </c>
      <c r="T57" s="196">
        <v>0</v>
      </c>
      <c r="U57" s="196">
        <v>4.84</v>
      </c>
      <c r="V57" s="196">
        <v>0.22</v>
      </c>
      <c r="W57" s="196">
        <v>1.33</v>
      </c>
      <c r="X57" s="196">
        <v>0.59</v>
      </c>
      <c r="Y57" s="196">
        <v>0</v>
      </c>
      <c r="Z57" s="196">
        <v>2.76</v>
      </c>
      <c r="AA57" s="196">
        <v>0.98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2.58</v>
      </c>
      <c r="AS57" s="196">
        <v>7.33</v>
      </c>
      <c r="AT57" s="196">
        <v>13.95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10.31</v>
      </c>
      <c r="D58" s="196">
        <v>0</v>
      </c>
      <c r="E58" s="196">
        <v>0</v>
      </c>
      <c r="F58" s="196">
        <v>14.06</v>
      </c>
      <c r="G58" s="196">
        <v>0</v>
      </c>
      <c r="H58" s="196">
        <v>0</v>
      </c>
      <c r="I58" s="196">
        <v>6.89</v>
      </c>
      <c r="J58" s="196">
        <v>0</v>
      </c>
      <c r="K58" s="196">
        <v>0.17</v>
      </c>
      <c r="L58" s="196">
        <v>424.18</v>
      </c>
      <c r="M58" s="196">
        <v>1</v>
      </c>
      <c r="N58" s="196">
        <v>1.29</v>
      </c>
      <c r="O58" s="196">
        <v>0</v>
      </c>
      <c r="P58" s="196">
        <v>1.49</v>
      </c>
      <c r="Q58" s="196">
        <v>3.42</v>
      </c>
      <c r="R58" s="196">
        <v>0.46</v>
      </c>
      <c r="S58" s="196">
        <v>0.28999999999999998</v>
      </c>
      <c r="T58" s="196">
        <v>0</v>
      </c>
      <c r="U58" s="196">
        <v>4.84</v>
      </c>
      <c r="V58" s="196">
        <v>0.22</v>
      </c>
      <c r="W58" s="196">
        <v>1.33</v>
      </c>
      <c r="X58" s="196">
        <v>0.59</v>
      </c>
      <c r="Y58" s="196">
        <v>0</v>
      </c>
      <c r="Z58" s="196">
        <v>2.76</v>
      </c>
      <c r="AA58" s="196">
        <v>0.98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2.58</v>
      </c>
      <c r="AS58" s="196">
        <v>7.33</v>
      </c>
      <c r="AT58" s="196">
        <v>13.95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10.31</v>
      </c>
      <c r="D59" s="196">
        <v>0</v>
      </c>
      <c r="E59" s="196">
        <v>0</v>
      </c>
      <c r="F59" s="196">
        <v>14.06</v>
      </c>
      <c r="G59" s="196">
        <v>0</v>
      </c>
      <c r="H59" s="196">
        <v>0</v>
      </c>
      <c r="I59" s="196">
        <v>6.89</v>
      </c>
      <c r="J59" s="196">
        <v>0</v>
      </c>
      <c r="K59" s="196">
        <v>0.17</v>
      </c>
      <c r="L59" s="196">
        <v>424.18</v>
      </c>
      <c r="M59" s="196">
        <v>1</v>
      </c>
      <c r="N59" s="196">
        <v>1.29</v>
      </c>
      <c r="O59" s="196">
        <v>0</v>
      </c>
      <c r="P59" s="196">
        <v>1.49</v>
      </c>
      <c r="Q59" s="196">
        <v>3.42</v>
      </c>
      <c r="R59" s="196">
        <v>0.46</v>
      </c>
      <c r="S59" s="196">
        <v>0.28999999999999998</v>
      </c>
      <c r="T59" s="196">
        <v>0</v>
      </c>
      <c r="U59" s="196">
        <v>4.84</v>
      </c>
      <c r="V59" s="196">
        <v>0.22</v>
      </c>
      <c r="W59" s="196">
        <v>1.33</v>
      </c>
      <c r="X59" s="196">
        <v>0.59</v>
      </c>
      <c r="Y59" s="196">
        <v>0</v>
      </c>
      <c r="Z59" s="196">
        <v>2.76</v>
      </c>
      <c r="AA59" s="196">
        <v>0.98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2.58</v>
      </c>
      <c r="AS59" s="196">
        <v>7.33</v>
      </c>
      <c r="AT59" s="196">
        <v>13.95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10.31</v>
      </c>
      <c r="D60" s="196">
        <v>0</v>
      </c>
      <c r="E60" s="196">
        <v>0</v>
      </c>
      <c r="F60" s="196">
        <v>14.06</v>
      </c>
      <c r="G60" s="196">
        <v>0</v>
      </c>
      <c r="H60" s="196">
        <v>0</v>
      </c>
      <c r="I60" s="196">
        <v>6.89</v>
      </c>
      <c r="J60" s="196">
        <v>0</v>
      </c>
      <c r="K60" s="196">
        <v>0.17</v>
      </c>
      <c r="L60" s="196">
        <v>424.18</v>
      </c>
      <c r="M60" s="196">
        <v>1</v>
      </c>
      <c r="N60" s="196">
        <v>1.29</v>
      </c>
      <c r="O60" s="196">
        <v>0</v>
      </c>
      <c r="P60" s="196">
        <v>1.49</v>
      </c>
      <c r="Q60" s="196">
        <v>3.42</v>
      </c>
      <c r="R60" s="196">
        <v>0.46</v>
      </c>
      <c r="S60" s="196">
        <v>0.28999999999999998</v>
      </c>
      <c r="T60" s="196">
        <v>0</v>
      </c>
      <c r="U60" s="196">
        <v>4.84</v>
      </c>
      <c r="V60" s="196">
        <v>0.22</v>
      </c>
      <c r="W60" s="196">
        <v>1.33</v>
      </c>
      <c r="X60" s="196">
        <v>0.59</v>
      </c>
      <c r="Y60" s="196">
        <v>0</v>
      </c>
      <c r="Z60" s="196">
        <v>2.76</v>
      </c>
      <c r="AA60" s="196">
        <v>0.98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2.58</v>
      </c>
      <c r="AS60" s="196">
        <v>7.33</v>
      </c>
      <c r="AT60" s="196">
        <v>13.95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10.31</v>
      </c>
      <c r="D61" s="196">
        <v>0</v>
      </c>
      <c r="E61" s="196">
        <v>0</v>
      </c>
      <c r="F61" s="196">
        <v>14.06</v>
      </c>
      <c r="G61" s="196">
        <v>0</v>
      </c>
      <c r="H61" s="196">
        <v>0</v>
      </c>
      <c r="I61" s="196">
        <v>6.89</v>
      </c>
      <c r="J61" s="196">
        <v>0</v>
      </c>
      <c r="K61" s="196">
        <v>0.17</v>
      </c>
      <c r="L61" s="196">
        <v>388.49</v>
      </c>
      <c r="M61" s="196">
        <v>1</v>
      </c>
      <c r="N61" s="196">
        <v>1.29</v>
      </c>
      <c r="O61" s="196">
        <v>0</v>
      </c>
      <c r="P61" s="196">
        <v>1.49</v>
      </c>
      <c r="Q61" s="196">
        <v>3.42</v>
      </c>
      <c r="R61" s="196">
        <v>0.46</v>
      </c>
      <c r="S61" s="196">
        <v>0.28999999999999998</v>
      </c>
      <c r="T61" s="196">
        <v>0</v>
      </c>
      <c r="U61" s="196">
        <v>4.84</v>
      </c>
      <c r="V61" s="196">
        <v>0.22</v>
      </c>
      <c r="W61" s="196">
        <v>1.33</v>
      </c>
      <c r="X61" s="196">
        <v>0.59</v>
      </c>
      <c r="Y61" s="196">
        <v>0</v>
      </c>
      <c r="Z61" s="196">
        <v>2.76</v>
      </c>
      <c r="AA61" s="196">
        <v>0.98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2.58</v>
      </c>
      <c r="AS61" s="196">
        <v>7.33</v>
      </c>
      <c r="AT61" s="196">
        <v>13.95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10.31</v>
      </c>
      <c r="D62" s="196">
        <v>0</v>
      </c>
      <c r="E62" s="196">
        <v>0</v>
      </c>
      <c r="F62" s="196">
        <v>14.06</v>
      </c>
      <c r="G62" s="196">
        <v>0</v>
      </c>
      <c r="H62" s="196">
        <v>0</v>
      </c>
      <c r="I62" s="196">
        <v>6.89</v>
      </c>
      <c r="J62" s="196">
        <v>0</v>
      </c>
      <c r="K62" s="196">
        <v>0.17</v>
      </c>
      <c r="L62" s="196">
        <v>388.49</v>
      </c>
      <c r="M62" s="196">
        <v>1</v>
      </c>
      <c r="N62" s="196">
        <v>1.29</v>
      </c>
      <c r="O62" s="196">
        <v>0</v>
      </c>
      <c r="P62" s="196">
        <v>1.49</v>
      </c>
      <c r="Q62" s="196">
        <v>3.42</v>
      </c>
      <c r="R62" s="196">
        <v>0.46</v>
      </c>
      <c r="S62" s="196">
        <v>0.28999999999999998</v>
      </c>
      <c r="T62" s="196">
        <v>0</v>
      </c>
      <c r="U62" s="196">
        <v>4.84</v>
      </c>
      <c r="V62" s="196">
        <v>0.22</v>
      </c>
      <c r="W62" s="196">
        <v>1.33</v>
      </c>
      <c r="X62" s="196">
        <v>0.59</v>
      </c>
      <c r="Y62" s="196">
        <v>0</v>
      </c>
      <c r="Z62" s="196">
        <v>2.76</v>
      </c>
      <c r="AA62" s="196">
        <v>0.98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2.58</v>
      </c>
      <c r="AS62" s="196">
        <v>7.33</v>
      </c>
      <c r="AT62" s="196">
        <v>13.95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10.31</v>
      </c>
      <c r="D63" s="196">
        <v>0</v>
      </c>
      <c r="E63" s="196">
        <v>0</v>
      </c>
      <c r="F63" s="196">
        <v>14.06</v>
      </c>
      <c r="G63" s="196">
        <v>0</v>
      </c>
      <c r="H63" s="196">
        <v>0</v>
      </c>
      <c r="I63" s="196">
        <v>6.89</v>
      </c>
      <c r="J63" s="196">
        <v>0</v>
      </c>
      <c r="K63" s="196">
        <v>0.17</v>
      </c>
      <c r="L63" s="196">
        <v>388.49</v>
      </c>
      <c r="M63" s="196">
        <v>1</v>
      </c>
      <c r="N63" s="196">
        <v>1.29</v>
      </c>
      <c r="O63" s="196">
        <v>0</v>
      </c>
      <c r="P63" s="196">
        <v>1.49</v>
      </c>
      <c r="Q63" s="196">
        <v>3.7</v>
      </c>
      <c r="R63" s="196">
        <v>0.46</v>
      </c>
      <c r="S63" s="196">
        <v>2.09</v>
      </c>
      <c r="T63" s="196">
        <v>0</v>
      </c>
      <c r="U63" s="196">
        <v>4.84</v>
      </c>
      <c r="V63" s="196">
        <v>0.22</v>
      </c>
      <c r="W63" s="196">
        <v>1.33</v>
      </c>
      <c r="X63" s="196">
        <v>0.59</v>
      </c>
      <c r="Y63" s="196">
        <v>0</v>
      </c>
      <c r="Z63" s="196">
        <v>2.76</v>
      </c>
      <c r="AA63" s="196">
        <v>0.98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2.58</v>
      </c>
      <c r="AS63" s="196">
        <v>7.33</v>
      </c>
      <c r="AT63" s="196">
        <v>13.95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10.31</v>
      </c>
      <c r="D64" s="196">
        <v>0</v>
      </c>
      <c r="E64" s="196">
        <v>0</v>
      </c>
      <c r="F64" s="196">
        <v>14.06</v>
      </c>
      <c r="G64" s="196">
        <v>0</v>
      </c>
      <c r="H64" s="196">
        <v>0</v>
      </c>
      <c r="I64" s="196">
        <v>6.89</v>
      </c>
      <c r="J64" s="196">
        <v>0</v>
      </c>
      <c r="K64" s="196">
        <v>0.17</v>
      </c>
      <c r="L64" s="196">
        <v>388.49</v>
      </c>
      <c r="M64" s="196">
        <v>1</v>
      </c>
      <c r="N64" s="196">
        <v>1.29</v>
      </c>
      <c r="O64" s="196">
        <v>0</v>
      </c>
      <c r="P64" s="196">
        <v>1.49</v>
      </c>
      <c r="Q64" s="196">
        <v>3.42</v>
      </c>
      <c r="R64" s="196">
        <v>0.46</v>
      </c>
      <c r="S64" s="196">
        <v>0.44</v>
      </c>
      <c r="T64" s="196">
        <v>0</v>
      </c>
      <c r="U64" s="196">
        <v>4.84</v>
      </c>
      <c r="V64" s="196">
        <v>0.22</v>
      </c>
      <c r="W64" s="196">
        <v>1.33</v>
      </c>
      <c r="X64" s="196">
        <v>0.59</v>
      </c>
      <c r="Y64" s="196">
        <v>0</v>
      </c>
      <c r="Z64" s="196">
        <v>2.76</v>
      </c>
      <c r="AA64" s="196">
        <v>0.98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2.58</v>
      </c>
      <c r="AS64" s="196">
        <v>7.33</v>
      </c>
      <c r="AT64" s="196">
        <v>13.95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10.31</v>
      </c>
      <c r="D65" s="196">
        <v>0</v>
      </c>
      <c r="E65" s="196">
        <v>0</v>
      </c>
      <c r="F65" s="196">
        <v>14.06</v>
      </c>
      <c r="G65" s="196">
        <v>0</v>
      </c>
      <c r="H65" s="196">
        <v>0</v>
      </c>
      <c r="I65" s="196">
        <v>6.89</v>
      </c>
      <c r="J65" s="196">
        <v>0</v>
      </c>
      <c r="K65" s="196">
        <v>0.17</v>
      </c>
      <c r="L65" s="196">
        <v>388.49</v>
      </c>
      <c r="M65" s="196">
        <v>1</v>
      </c>
      <c r="N65" s="196">
        <v>1.29</v>
      </c>
      <c r="O65" s="196">
        <v>0</v>
      </c>
      <c r="P65" s="196">
        <v>1.49</v>
      </c>
      <c r="Q65" s="196">
        <v>0.22</v>
      </c>
      <c r="R65" s="196">
        <v>0.46</v>
      </c>
      <c r="S65" s="196">
        <v>0.28999999999999998</v>
      </c>
      <c r="T65" s="196">
        <v>0</v>
      </c>
      <c r="U65" s="196">
        <v>4.84</v>
      </c>
      <c r="V65" s="196">
        <v>0.22</v>
      </c>
      <c r="W65" s="196">
        <v>1.33</v>
      </c>
      <c r="X65" s="196">
        <v>0.59</v>
      </c>
      <c r="Y65" s="196">
        <v>0</v>
      </c>
      <c r="Z65" s="196">
        <v>2.76</v>
      </c>
      <c r="AA65" s="196">
        <v>0.98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2.58</v>
      </c>
      <c r="AS65" s="196">
        <v>7.33</v>
      </c>
      <c r="AT65" s="196">
        <v>13.95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10.31</v>
      </c>
      <c r="D66" s="196">
        <v>0</v>
      </c>
      <c r="E66" s="196">
        <v>0</v>
      </c>
      <c r="F66" s="196">
        <v>14.06</v>
      </c>
      <c r="G66" s="196">
        <v>0</v>
      </c>
      <c r="H66" s="196">
        <v>0</v>
      </c>
      <c r="I66" s="196">
        <v>6.89</v>
      </c>
      <c r="J66" s="196">
        <v>0</v>
      </c>
      <c r="K66" s="196">
        <v>0.17</v>
      </c>
      <c r="L66" s="196">
        <v>388.49</v>
      </c>
      <c r="M66" s="196">
        <v>1</v>
      </c>
      <c r="N66" s="196">
        <v>1.29</v>
      </c>
      <c r="O66" s="196">
        <v>0</v>
      </c>
      <c r="P66" s="196">
        <v>1.49</v>
      </c>
      <c r="Q66" s="196">
        <v>0.22</v>
      </c>
      <c r="R66" s="196">
        <v>0.46</v>
      </c>
      <c r="S66" s="196">
        <v>0.28999999999999998</v>
      </c>
      <c r="T66" s="196">
        <v>0</v>
      </c>
      <c r="U66" s="196">
        <v>4.84</v>
      </c>
      <c r="V66" s="196">
        <v>0.22</v>
      </c>
      <c r="W66" s="196">
        <v>1.33</v>
      </c>
      <c r="X66" s="196">
        <v>0.59</v>
      </c>
      <c r="Y66" s="196">
        <v>0</v>
      </c>
      <c r="Z66" s="196">
        <v>2.76</v>
      </c>
      <c r="AA66" s="196">
        <v>0.98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2.58</v>
      </c>
      <c r="AS66" s="196">
        <v>7.33</v>
      </c>
      <c r="AT66" s="196">
        <v>13.95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10.31</v>
      </c>
      <c r="D67" s="196">
        <v>0</v>
      </c>
      <c r="E67" s="196">
        <v>0</v>
      </c>
      <c r="F67" s="196">
        <v>14.06</v>
      </c>
      <c r="G67" s="196">
        <v>0</v>
      </c>
      <c r="H67" s="196">
        <v>0</v>
      </c>
      <c r="I67" s="196">
        <v>6.89</v>
      </c>
      <c r="J67" s="196">
        <v>0</v>
      </c>
      <c r="K67" s="196">
        <v>0.17</v>
      </c>
      <c r="L67" s="196">
        <v>388.49</v>
      </c>
      <c r="M67" s="196">
        <v>1</v>
      </c>
      <c r="N67" s="196">
        <v>1.29</v>
      </c>
      <c r="O67" s="196">
        <v>0</v>
      </c>
      <c r="P67" s="196">
        <v>1.49</v>
      </c>
      <c r="Q67" s="196">
        <v>0.22</v>
      </c>
      <c r="R67" s="196">
        <v>0.46</v>
      </c>
      <c r="S67" s="196">
        <v>0.28999999999999998</v>
      </c>
      <c r="T67" s="196">
        <v>0</v>
      </c>
      <c r="U67" s="196">
        <v>4.84</v>
      </c>
      <c r="V67" s="196">
        <v>0.22</v>
      </c>
      <c r="W67" s="196">
        <v>1.33</v>
      </c>
      <c r="X67" s="196">
        <v>0.59</v>
      </c>
      <c r="Y67" s="196">
        <v>0</v>
      </c>
      <c r="Z67" s="196">
        <v>2.76</v>
      </c>
      <c r="AA67" s="196">
        <v>0.98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2.58</v>
      </c>
      <c r="AS67" s="196">
        <v>7.33</v>
      </c>
      <c r="AT67" s="196">
        <v>13.95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10.31</v>
      </c>
      <c r="D68" s="196">
        <v>0</v>
      </c>
      <c r="E68" s="196">
        <v>0</v>
      </c>
      <c r="F68" s="196">
        <v>14.06</v>
      </c>
      <c r="G68" s="196">
        <v>0</v>
      </c>
      <c r="H68" s="196">
        <v>0</v>
      </c>
      <c r="I68" s="196">
        <v>6.89</v>
      </c>
      <c r="J68" s="196">
        <v>0</v>
      </c>
      <c r="K68" s="196">
        <v>0.17</v>
      </c>
      <c r="L68" s="196">
        <v>388.49</v>
      </c>
      <c r="M68" s="196">
        <v>1</v>
      </c>
      <c r="N68" s="196">
        <v>1.29</v>
      </c>
      <c r="O68" s="196">
        <v>0</v>
      </c>
      <c r="P68" s="196">
        <v>1.49</v>
      </c>
      <c r="Q68" s="196">
        <v>0.22</v>
      </c>
      <c r="R68" s="196">
        <v>0.46</v>
      </c>
      <c r="S68" s="196">
        <v>0.28999999999999998</v>
      </c>
      <c r="T68" s="196">
        <v>0</v>
      </c>
      <c r="U68" s="196">
        <v>4.84</v>
      </c>
      <c r="V68" s="196">
        <v>0.22</v>
      </c>
      <c r="W68" s="196">
        <v>1.33</v>
      </c>
      <c r="X68" s="196">
        <v>0.59</v>
      </c>
      <c r="Y68" s="196">
        <v>0</v>
      </c>
      <c r="Z68" s="196">
        <v>2.76</v>
      </c>
      <c r="AA68" s="196">
        <v>0.98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2.58</v>
      </c>
      <c r="AS68" s="196">
        <v>7.33</v>
      </c>
      <c r="AT68" s="196">
        <v>13.95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10.31</v>
      </c>
      <c r="D69" s="196">
        <v>0</v>
      </c>
      <c r="E69" s="196">
        <v>0</v>
      </c>
      <c r="F69" s="196">
        <v>14.06</v>
      </c>
      <c r="G69" s="196">
        <v>0</v>
      </c>
      <c r="H69" s="196">
        <v>0</v>
      </c>
      <c r="I69" s="196">
        <v>6.89</v>
      </c>
      <c r="J69" s="196">
        <v>0</v>
      </c>
      <c r="K69" s="196">
        <v>0.17</v>
      </c>
      <c r="L69" s="196">
        <v>388.49</v>
      </c>
      <c r="M69" s="196">
        <v>1</v>
      </c>
      <c r="N69" s="196">
        <v>1.29</v>
      </c>
      <c r="O69" s="196">
        <v>0</v>
      </c>
      <c r="P69" s="196">
        <v>1.49</v>
      </c>
      <c r="Q69" s="196">
        <v>0.22</v>
      </c>
      <c r="R69" s="196">
        <v>0.46</v>
      </c>
      <c r="S69" s="196">
        <v>0.28999999999999998</v>
      </c>
      <c r="T69" s="196">
        <v>0</v>
      </c>
      <c r="U69" s="196">
        <v>4.84</v>
      </c>
      <c r="V69" s="196">
        <v>0.22</v>
      </c>
      <c r="W69" s="196">
        <v>1.33</v>
      </c>
      <c r="X69" s="196">
        <v>0.59</v>
      </c>
      <c r="Y69" s="196">
        <v>0</v>
      </c>
      <c r="Z69" s="196">
        <v>2.76</v>
      </c>
      <c r="AA69" s="196">
        <v>0.98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2.58</v>
      </c>
      <c r="AS69" s="196">
        <v>7.33</v>
      </c>
      <c r="AT69" s="196">
        <v>13.95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10.31</v>
      </c>
      <c r="D70" s="196">
        <v>0</v>
      </c>
      <c r="E70" s="196">
        <v>0</v>
      </c>
      <c r="F70" s="196">
        <v>14.06</v>
      </c>
      <c r="G70" s="196">
        <v>0</v>
      </c>
      <c r="H70" s="196">
        <v>0</v>
      </c>
      <c r="I70" s="196">
        <v>6.89</v>
      </c>
      <c r="J70" s="196">
        <v>0</v>
      </c>
      <c r="K70" s="196">
        <v>0.17</v>
      </c>
      <c r="L70" s="196">
        <v>388.49</v>
      </c>
      <c r="M70" s="196">
        <v>1</v>
      </c>
      <c r="N70" s="196">
        <v>1.29</v>
      </c>
      <c r="O70" s="196">
        <v>0</v>
      </c>
      <c r="P70" s="196">
        <v>1.49</v>
      </c>
      <c r="Q70" s="196">
        <v>0.22</v>
      </c>
      <c r="R70" s="196">
        <v>0.46</v>
      </c>
      <c r="S70" s="196">
        <v>0.28999999999999998</v>
      </c>
      <c r="T70" s="196">
        <v>0</v>
      </c>
      <c r="U70" s="196">
        <v>4.84</v>
      </c>
      <c r="V70" s="196">
        <v>0.22</v>
      </c>
      <c r="W70" s="196">
        <v>1.33</v>
      </c>
      <c r="X70" s="196">
        <v>0.59</v>
      </c>
      <c r="Y70" s="196">
        <v>0</v>
      </c>
      <c r="Z70" s="196">
        <v>2.76</v>
      </c>
      <c r="AA70" s="196">
        <v>0.98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2.58</v>
      </c>
      <c r="AS70" s="196">
        <v>7.33</v>
      </c>
      <c r="AT70" s="196">
        <v>13.95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10.31</v>
      </c>
      <c r="D71" s="196">
        <v>0</v>
      </c>
      <c r="E71" s="196">
        <v>0</v>
      </c>
      <c r="F71" s="196">
        <v>14.06</v>
      </c>
      <c r="G71" s="196">
        <v>0</v>
      </c>
      <c r="H71" s="196">
        <v>0</v>
      </c>
      <c r="I71" s="196">
        <v>6.89</v>
      </c>
      <c r="J71" s="196">
        <v>0</v>
      </c>
      <c r="K71" s="196">
        <v>0.17</v>
      </c>
      <c r="L71" s="196">
        <v>381.5</v>
      </c>
      <c r="M71" s="196">
        <v>1</v>
      </c>
      <c r="N71" s="196">
        <v>1.29</v>
      </c>
      <c r="O71" s="196">
        <v>0</v>
      </c>
      <c r="P71" s="196">
        <v>1.49</v>
      </c>
      <c r="Q71" s="196">
        <v>0.22</v>
      </c>
      <c r="R71" s="196">
        <v>0.46</v>
      </c>
      <c r="S71" s="196">
        <v>0.28999999999999998</v>
      </c>
      <c r="T71" s="196">
        <v>0</v>
      </c>
      <c r="U71" s="196">
        <v>4.84</v>
      </c>
      <c r="V71" s="196">
        <v>0.22</v>
      </c>
      <c r="W71" s="196">
        <v>1.33</v>
      </c>
      <c r="X71" s="196">
        <v>0.59</v>
      </c>
      <c r="Y71" s="196">
        <v>0</v>
      </c>
      <c r="Z71" s="196">
        <v>2.76</v>
      </c>
      <c r="AA71" s="196">
        <v>0.98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2.58</v>
      </c>
      <c r="AS71" s="196">
        <v>7.33</v>
      </c>
      <c r="AT71" s="196">
        <v>13.95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10.31</v>
      </c>
      <c r="D72" s="196">
        <v>0</v>
      </c>
      <c r="E72" s="196">
        <v>0</v>
      </c>
      <c r="F72" s="196">
        <v>14.06</v>
      </c>
      <c r="G72" s="196">
        <v>0</v>
      </c>
      <c r="H72" s="196">
        <v>0</v>
      </c>
      <c r="I72" s="196">
        <v>6.89</v>
      </c>
      <c r="J72" s="196">
        <v>0</v>
      </c>
      <c r="K72" s="196">
        <v>0.17</v>
      </c>
      <c r="L72" s="196">
        <v>381.5</v>
      </c>
      <c r="M72" s="196">
        <v>1</v>
      </c>
      <c r="N72" s="196">
        <v>1.29</v>
      </c>
      <c r="O72" s="196">
        <v>0</v>
      </c>
      <c r="P72" s="196">
        <v>1.49</v>
      </c>
      <c r="Q72" s="196">
        <v>0.22</v>
      </c>
      <c r="R72" s="196">
        <v>0.46</v>
      </c>
      <c r="S72" s="196">
        <v>0.28999999999999998</v>
      </c>
      <c r="T72" s="196">
        <v>0</v>
      </c>
      <c r="U72" s="196">
        <v>4.84</v>
      </c>
      <c r="V72" s="196">
        <v>0.22</v>
      </c>
      <c r="W72" s="196">
        <v>1.33</v>
      </c>
      <c r="X72" s="196">
        <v>0.59</v>
      </c>
      <c r="Y72" s="196">
        <v>0</v>
      </c>
      <c r="Z72" s="196">
        <v>2.76</v>
      </c>
      <c r="AA72" s="196">
        <v>0.98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2.58</v>
      </c>
      <c r="AS72" s="196">
        <v>7.33</v>
      </c>
      <c r="AT72" s="196">
        <v>13.95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10.31</v>
      </c>
      <c r="D73" s="196">
        <v>0</v>
      </c>
      <c r="E73" s="196">
        <v>0</v>
      </c>
      <c r="F73" s="196">
        <v>14.06</v>
      </c>
      <c r="G73" s="196">
        <v>0</v>
      </c>
      <c r="H73" s="196">
        <v>0</v>
      </c>
      <c r="I73" s="196">
        <v>6.89</v>
      </c>
      <c r="J73" s="196">
        <v>0</v>
      </c>
      <c r="K73" s="196">
        <v>0.17</v>
      </c>
      <c r="L73" s="196">
        <v>307.5</v>
      </c>
      <c r="M73" s="196">
        <v>1</v>
      </c>
      <c r="N73" s="196">
        <v>1.29</v>
      </c>
      <c r="O73" s="196">
        <v>0</v>
      </c>
      <c r="P73" s="196">
        <v>1.49</v>
      </c>
      <c r="Q73" s="196">
        <v>0.22</v>
      </c>
      <c r="R73" s="196">
        <v>0.46</v>
      </c>
      <c r="S73" s="196">
        <v>0.28999999999999998</v>
      </c>
      <c r="T73" s="196">
        <v>0</v>
      </c>
      <c r="U73" s="196">
        <v>4.84</v>
      </c>
      <c r="V73" s="196">
        <v>0.22</v>
      </c>
      <c r="W73" s="196">
        <v>1.33</v>
      </c>
      <c r="X73" s="196">
        <v>0.59</v>
      </c>
      <c r="Y73" s="196">
        <v>0</v>
      </c>
      <c r="Z73" s="196">
        <v>2.76</v>
      </c>
      <c r="AA73" s="196">
        <v>0.98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2.58</v>
      </c>
      <c r="AS73" s="196">
        <v>7.33</v>
      </c>
      <c r="AT73" s="196">
        <v>13.95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10.31</v>
      </c>
      <c r="D74" s="196">
        <v>0</v>
      </c>
      <c r="E74" s="196">
        <v>0</v>
      </c>
      <c r="F74" s="196">
        <v>14.06</v>
      </c>
      <c r="G74" s="196">
        <v>0</v>
      </c>
      <c r="H74" s="196">
        <v>0</v>
      </c>
      <c r="I74" s="196">
        <v>6.89</v>
      </c>
      <c r="J74" s="196">
        <v>0</v>
      </c>
      <c r="K74" s="196">
        <v>0.17</v>
      </c>
      <c r="L74" s="196">
        <v>286.5</v>
      </c>
      <c r="M74" s="196">
        <v>1</v>
      </c>
      <c r="N74" s="196">
        <v>1.29</v>
      </c>
      <c r="O74" s="196">
        <v>0</v>
      </c>
      <c r="P74" s="196">
        <v>1.49</v>
      </c>
      <c r="Q74" s="196">
        <v>0.22</v>
      </c>
      <c r="R74" s="196">
        <v>0.46</v>
      </c>
      <c r="S74" s="196">
        <v>0.28999999999999998</v>
      </c>
      <c r="T74" s="196">
        <v>0</v>
      </c>
      <c r="U74" s="196">
        <v>4.84</v>
      </c>
      <c r="V74" s="196">
        <v>0.22</v>
      </c>
      <c r="W74" s="196">
        <v>1.33</v>
      </c>
      <c r="X74" s="196">
        <v>0.59</v>
      </c>
      <c r="Y74" s="196">
        <v>0</v>
      </c>
      <c r="Z74" s="196">
        <v>2.76</v>
      </c>
      <c r="AA74" s="196">
        <v>0.98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2.58</v>
      </c>
      <c r="AS74" s="196">
        <v>7.33</v>
      </c>
      <c r="AT74" s="196">
        <v>13.95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10.31</v>
      </c>
      <c r="D75" s="196">
        <v>0</v>
      </c>
      <c r="E75" s="196">
        <v>0</v>
      </c>
      <c r="F75" s="196">
        <v>14.06</v>
      </c>
      <c r="G75" s="196">
        <v>0</v>
      </c>
      <c r="H75" s="196">
        <v>0</v>
      </c>
      <c r="I75" s="196">
        <v>6.89</v>
      </c>
      <c r="J75" s="196">
        <v>0</v>
      </c>
      <c r="K75" s="196">
        <v>0.17</v>
      </c>
      <c r="L75" s="196">
        <v>285.38</v>
      </c>
      <c r="M75" s="196">
        <v>1</v>
      </c>
      <c r="N75" s="196">
        <v>1.29</v>
      </c>
      <c r="O75" s="196">
        <v>0</v>
      </c>
      <c r="P75" s="196">
        <v>1.49</v>
      </c>
      <c r="Q75" s="196">
        <v>0.22</v>
      </c>
      <c r="R75" s="196">
        <v>0.46</v>
      </c>
      <c r="S75" s="196">
        <v>0.28999999999999998</v>
      </c>
      <c r="T75" s="196">
        <v>0</v>
      </c>
      <c r="U75" s="196">
        <v>4.84</v>
      </c>
      <c r="V75" s="196">
        <v>0.22</v>
      </c>
      <c r="W75" s="196">
        <v>1.33</v>
      </c>
      <c r="X75" s="196">
        <v>0.59</v>
      </c>
      <c r="Y75" s="196">
        <v>0</v>
      </c>
      <c r="Z75" s="196">
        <v>2.76</v>
      </c>
      <c r="AA75" s="196">
        <v>0.98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19.61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2.58</v>
      </c>
      <c r="AS75" s="196">
        <v>7.33</v>
      </c>
      <c r="AT75" s="196">
        <v>13.95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10.31</v>
      </c>
      <c r="D76" s="196">
        <v>0</v>
      </c>
      <c r="E76" s="196">
        <v>0</v>
      </c>
      <c r="F76" s="196">
        <v>14.06</v>
      </c>
      <c r="G76" s="196">
        <v>0</v>
      </c>
      <c r="H76" s="196">
        <v>0</v>
      </c>
      <c r="I76" s="196">
        <v>6.89</v>
      </c>
      <c r="J76" s="196">
        <v>0</v>
      </c>
      <c r="K76" s="196">
        <v>0.17</v>
      </c>
      <c r="L76" s="196">
        <v>286.5</v>
      </c>
      <c r="M76" s="196">
        <v>1</v>
      </c>
      <c r="N76" s="196">
        <v>1.29</v>
      </c>
      <c r="O76" s="196">
        <v>0</v>
      </c>
      <c r="P76" s="196">
        <v>1.49</v>
      </c>
      <c r="Q76" s="196">
        <v>0.22</v>
      </c>
      <c r="R76" s="196">
        <v>0.46</v>
      </c>
      <c r="S76" s="196">
        <v>0.28999999999999998</v>
      </c>
      <c r="T76" s="196">
        <v>0</v>
      </c>
      <c r="U76" s="196">
        <v>4.84</v>
      </c>
      <c r="V76" s="196">
        <v>0.22</v>
      </c>
      <c r="W76" s="196">
        <v>1.33</v>
      </c>
      <c r="X76" s="196">
        <v>0.59</v>
      </c>
      <c r="Y76" s="196">
        <v>0</v>
      </c>
      <c r="Z76" s="196">
        <v>2.76</v>
      </c>
      <c r="AA76" s="196">
        <v>0.98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19.61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2.58</v>
      </c>
      <c r="AS76" s="196">
        <v>7.33</v>
      </c>
      <c r="AT76" s="196">
        <v>13.95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10.31</v>
      </c>
      <c r="D77" s="196">
        <v>0</v>
      </c>
      <c r="E77" s="196">
        <v>0</v>
      </c>
      <c r="F77" s="196">
        <v>14.06</v>
      </c>
      <c r="G77" s="196">
        <v>0</v>
      </c>
      <c r="H77" s="196">
        <v>0</v>
      </c>
      <c r="I77" s="196">
        <v>6.89</v>
      </c>
      <c r="J77" s="196">
        <v>0</v>
      </c>
      <c r="K77" s="196">
        <v>0.17</v>
      </c>
      <c r="L77" s="196">
        <v>296.86</v>
      </c>
      <c r="M77" s="196">
        <v>1</v>
      </c>
      <c r="N77" s="196">
        <v>1.29</v>
      </c>
      <c r="O77" s="196">
        <v>0</v>
      </c>
      <c r="P77" s="196">
        <v>1.49</v>
      </c>
      <c r="Q77" s="196">
        <v>0.22</v>
      </c>
      <c r="R77" s="196">
        <v>0.46</v>
      </c>
      <c r="S77" s="196">
        <v>0.28999999999999998</v>
      </c>
      <c r="T77" s="196">
        <v>0</v>
      </c>
      <c r="U77" s="196">
        <v>4.84</v>
      </c>
      <c r="V77" s="196">
        <v>0.22</v>
      </c>
      <c r="W77" s="196">
        <v>1.33</v>
      </c>
      <c r="X77" s="196">
        <v>0.59</v>
      </c>
      <c r="Y77" s="196">
        <v>0</v>
      </c>
      <c r="Z77" s="196">
        <v>2.76</v>
      </c>
      <c r="AA77" s="196">
        <v>0.98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19.61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2.58</v>
      </c>
      <c r="AS77" s="196">
        <v>7.33</v>
      </c>
      <c r="AT77" s="196">
        <v>13.95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10.31</v>
      </c>
      <c r="D78" s="196">
        <v>0</v>
      </c>
      <c r="E78" s="196">
        <v>0</v>
      </c>
      <c r="F78" s="196">
        <v>14.19</v>
      </c>
      <c r="G78" s="196">
        <v>0</v>
      </c>
      <c r="H78" s="196">
        <v>0</v>
      </c>
      <c r="I78" s="196">
        <v>6.89</v>
      </c>
      <c r="J78" s="196">
        <v>0</v>
      </c>
      <c r="K78" s="196">
        <v>0.17</v>
      </c>
      <c r="L78" s="196">
        <v>317.12</v>
      </c>
      <c r="M78" s="196">
        <v>1</v>
      </c>
      <c r="N78" s="196">
        <v>1.29</v>
      </c>
      <c r="O78" s="196">
        <v>0</v>
      </c>
      <c r="P78" s="196">
        <v>1.49</v>
      </c>
      <c r="Q78" s="196">
        <v>0.22</v>
      </c>
      <c r="R78" s="196">
        <v>0.46</v>
      </c>
      <c r="S78" s="196">
        <v>0.28999999999999998</v>
      </c>
      <c r="T78" s="196">
        <v>0</v>
      </c>
      <c r="U78" s="196">
        <v>4.84</v>
      </c>
      <c r="V78" s="196">
        <v>0.22</v>
      </c>
      <c r="W78" s="196">
        <v>1.33</v>
      </c>
      <c r="X78" s="196">
        <v>0.59</v>
      </c>
      <c r="Y78" s="196">
        <v>0</v>
      </c>
      <c r="Z78" s="196">
        <v>2.76</v>
      </c>
      <c r="AA78" s="196">
        <v>0.98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19.61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2.58</v>
      </c>
      <c r="AS78" s="196">
        <v>7.33</v>
      </c>
      <c r="AT78" s="196">
        <v>13.95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10.31</v>
      </c>
      <c r="D79" s="196">
        <v>0</v>
      </c>
      <c r="E79" s="196">
        <v>0</v>
      </c>
      <c r="F79" s="196">
        <v>14.19</v>
      </c>
      <c r="G79" s="196">
        <v>0</v>
      </c>
      <c r="H79" s="196">
        <v>0</v>
      </c>
      <c r="I79" s="196">
        <v>6.89</v>
      </c>
      <c r="J79" s="196">
        <v>0</v>
      </c>
      <c r="K79" s="196">
        <v>0.17</v>
      </c>
      <c r="L79" s="196">
        <v>317.12</v>
      </c>
      <c r="M79" s="196">
        <v>1</v>
      </c>
      <c r="N79" s="196">
        <v>1.29</v>
      </c>
      <c r="O79" s="196">
        <v>0</v>
      </c>
      <c r="P79" s="196">
        <v>1.49</v>
      </c>
      <c r="Q79" s="196">
        <v>-4.16</v>
      </c>
      <c r="R79" s="196">
        <v>0.46</v>
      </c>
      <c r="S79" s="196">
        <v>-2.2799999999999998</v>
      </c>
      <c r="T79" s="196">
        <v>0</v>
      </c>
      <c r="U79" s="196">
        <v>4.84</v>
      </c>
      <c r="V79" s="196">
        <v>0.22</v>
      </c>
      <c r="W79" s="196">
        <v>1.33</v>
      </c>
      <c r="X79" s="196">
        <v>3.46</v>
      </c>
      <c r="Y79" s="196">
        <v>0</v>
      </c>
      <c r="Z79" s="196">
        <v>2.76</v>
      </c>
      <c r="AA79" s="196">
        <v>0.98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19.61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2.58</v>
      </c>
      <c r="AS79" s="196">
        <v>7.33</v>
      </c>
      <c r="AT79" s="196">
        <v>13.95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10.31</v>
      </c>
      <c r="D80" s="196">
        <v>0</v>
      </c>
      <c r="E80" s="196">
        <v>0</v>
      </c>
      <c r="F80" s="196">
        <v>14.19</v>
      </c>
      <c r="G80" s="196">
        <v>0</v>
      </c>
      <c r="H80" s="196">
        <v>0</v>
      </c>
      <c r="I80" s="196">
        <v>6.89</v>
      </c>
      <c r="J80" s="196">
        <v>0</v>
      </c>
      <c r="K80" s="196">
        <v>0.17</v>
      </c>
      <c r="L80" s="196">
        <v>317.12</v>
      </c>
      <c r="M80" s="196">
        <v>1</v>
      </c>
      <c r="N80" s="196">
        <v>1.29</v>
      </c>
      <c r="O80" s="196">
        <v>0</v>
      </c>
      <c r="P80" s="196">
        <v>1.49</v>
      </c>
      <c r="Q80" s="196">
        <v>0.22</v>
      </c>
      <c r="R80" s="196">
        <v>0.46</v>
      </c>
      <c r="S80" s="196">
        <v>-0.2</v>
      </c>
      <c r="T80" s="196">
        <v>0</v>
      </c>
      <c r="U80" s="196">
        <v>4.84</v>
      </c>
      <c r="V80" s="196">
        <v>0.22</v>
      </c>
      <c r="W80" s="196">
        <v>1.33</v>
      </c>
      <c r="X80" s="196">
        <v>3.46</v>
      </c>
      <c r="Y80" s="196">
        <v>0</v>
      </c>
      <c r="Z80" s="196">
        <v>2.76</v>
      </c>
      <c r="AA80" s="196">
        <v>0.98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19.61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2.58</v>
      </c>
      <c r="AS80" s="196">
        <v>7.33</v>
      </c>
      <c r="AT80" s="196">
        <v>13.95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10.31</v>
      </c>
      <c r="D81" s="196">
        <v>0</v>
      </c>
      <c r="E81" s="196">
        <v>0</v>
      </c>
      <c r="F81" s="196">
        <v>14.19</v>
      </c>
      <c r="G81" s="196">
        <v>0</v>
      </c>
      <c r="H81" s="196">
        <v>0</v>
      </c>
      <c r="I81" s="196">
        <v>6.89</v>
      </c>
      <c r="J81" s="196">
        <v>0</v>
      </c>
      <c r="K81" s="196">
        <v>0.17</v>
      </c>
      <c r="L81" s="196">
        <v>317.12</v>
      </c>
      <c r="M81" s="196">
        <v>1</v>
      </c>
      <c r="N81" s="196">
        <v>1.29</v>
      </c>
      <c r="O81" s="196">
        <v>0</v>
      </c>
      <c r="P81" s="196">
        <v>1.49</v>
      </c>
      <c r="Q81" s="196">
        <v>0.22</v>
      </c>
      <c r="R81" s="196">
        <v>0.46</v>
      </c>
      <c r="S81" s="196">
        <v>0.28999999999999998</v>
      </c>
      <c r="T81" s="196">
        <v>0</v>
      </c>
      <c r="U81" s="196">
        <v>4.84</v>
      </c>
      <c r="V81" s="196">
        <v>0.22</v>
      </c>
      <c r="W81" s="196">
        <v>1.33</v>
      </c>
      <c r="X81" s="196">
        <v>3.46</v>
      </c>
      <c r="Y81" s="196">
        <v>0</v>
      </c>
      <c r="Z81" s="196">
        <v>2.76</v>
      </c>
      <c r="AA81" s="196">
        <v>0.98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19.61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2.58</v>
      </c>
      <c r="AS81" s="196">
        <v>7.33</v>
      </c>
      <c r="AT81" s="196">
        <v>13.95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10.31</v>
      </c>
      <c r="D82" s="196">
        <v>0</v>
      </c>
      <c r="E82" s="196">
        <v>0</v>
      </c>
      <c r="F82" s="196">
        <v>14.19</v>
      </c>
      <c r="G82" s="196">
        <v>0</v>
      </c>
      <c r="H82" s="196">
        <v>0</v>
      </c>
      <c r="I82" s="196">
        <v>6.89</v>
      </c>
      <c r="J82" s="196">
        <v>0</v>
      </c>
      <c r="K82" s="196">
        <v>0.17</v>
      </c>
      <c r="L82" s="196">
        <v>387.53</v>
      </c>
      <c r="M82" s="196">
        <v>1</v>
      </c>
      <c r="N82" s="196">
        <v>1.29</v>
      </c>
      <c r="O82" s="196">
        <v>0</v>
      </c>
      <c r="P82" s="196">
        <v>1.49</v>
      </c>
      <c r="Q82" s="196">
        <v>3.42</v>
      </c>
      <c r="R82" s="196">
        <v>0.46</v>
      </c>
      <c r="S82" s="196">
        <v>4.24</v>
      </c>
      <c r="T82" s="196">
        <v>0</v>
      </c>
      <c r="U82" s="196">
        <v>4.84</v>
      </c>
      <c r="V82" s="196">
        <v>0.22</v>
      </c>
      <c r="W82" s="196">
        <v>1.33</v>
      </c>
      <c r="X82" s="196">
        <v>3.46</v>
      </c>
      <c r="Y82" s="196">
        <v>0</v>
      </c>
      <c r="Z82" s="196">
        <v>2.76</v>
      </c>
      <c r="AA82" s="196">
        <v>0.98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19.61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2.58</v>
      </c>
      <c r="AS82" s="196">
        <v>7.33</v>
      </c>
      <c r="AT82" s="196">
        <v>13.95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10.47</v>
      </c>
      <c r="D83" s="196">
        <v>0</v>
      </c>
      <c r="E83" s="196">
        <v>0</v>
      </c>
      <c r="F83" s="196">
        <v>14.19</v>
      </c>
      <c r="G83" s="196">
        <v>0</v>
      </c>
      <c r="H83" s="196">
        <v>0</v>
      </c>
      <c r="I83" s="196">
        <v>6.89</v>
      </c>
      <c r="J83" s="196">
        <v>0</v>
      </c>
      <c r="K83" s="196">
        <v>0</v>
      </c>
      <c r="L83" s="196">
        <v>417.43</v>
      </c>
      <c r="M83" s="196">
        <v>1</v>
      </c>
      <c r="N83" s="196">
        <v>1.29</v>
      </c>
      <c r="O83" s="196">
        <v>0</v>
      </c>
      <c r="P83" s="196">
        <v>1.49</v>
      </c>
      <c r="Q83" s="196">
        <v>3.42</v>
      </c>
      <c r="R83" s="196">
        <v>0.46</v>
      </c>
      <c r="S83" s="196">
        <v>4.24</v>
      </c>
      <c r="T83" s="196">
        <v>0</v>
      </c>
      <c r="U83" s="196">
        <v>4.84</v>
      </c>
      <c r="V83" s="196">
        <v>0.22</v>
      </c>
      <c r="W83" s="196">
        <v>1.33</v>
      </c>
      <c r="X83" s="196">
        <v>2.36</v>
      </c>
      <c r="Y83" s="196">
        <v>0</v>
      </c>
      <c r="Z83" s="196">
        <v>2.76</v>
      </c>
      <c r="AA83" s="196">
        <v>0.98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2.58</v>
      </c>
      <c r="AS83" s="196">
        <v>7.33</v>
      </c>
      <c r="AT83" s="196">
        <v>13.95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10.47</v>
      </c>
      <c r="D84" s="196">
        <v>0</v>
      </c>
      <c r="E84" s="196">
        <v>0</v>
      </c>
      <c r="F84" s="196">
        <v>14.19</v>
      </c>
      <c r="G84" s="196">
        <v>0</v>
      </c>
      <c r="H84" s="196">
        <v>0</v>
      </c>
      <c r="I84" s="196">
        <v>6.89</v>
      </c>
      <c r="J84" s="196">
        <v>0</v>
      </c>
      <c r="K84" s="196">
        <v>0.17</v>
      </c>
      <c r="L84" s="196">
        <v>437.69</v>
      </c>
      <c r="M84" s="196">
        <v>1</v>
      </c>
      <c r="N84" s="196">
        <v>1.29</v>
      </c>
      <c r="O84" s="196">
        <v>0</v>
      </c>
      <c r="P84" s="196">
        <v>1.49</v>
      </c>
      <c r="Q84" s="196">
        <v>3.42</v>
      </c>
      <c r="R84" s="196">
        <v>0.46</v>
      </c>
      <c r="S84" s="196">
        <v>4.24</v>
      </c>
      <c r="T84" s="196">
        <v>0</v>
      </c>
      <c r="U84" s="196">
        <v>4.84</v>
      </c>
      <c r="V84" s="196">
        <v>0.22</v>
      </c>
      <c r="W84" s="196">
        <v>1.33</v>
      </c>
      <c r="X84" s="196">
        <v>2.36</v>
      </c>
      <c r="Y84" s="196">
        <v>0</v>
      </c>
      <c r="Z84" s="196">
        <v>2.76</v>
      </c>
      <c r="AA84" s="196">
        <v>0.98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2.58</v>
      </c>
      <c r="AS84" s="196">
        <v>7.33</v>
      </c>
      <c r="AT84" s="196">
        <v>13.95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10.47</v>
      </c>
      <c r="D85" s="196">
        <v>0</v>
      </c>
      <c r="E85" s="196">
        <v>0</v>
      </c>
      <c r="F85" s="196">
        <v>14.19</v>
      </c>
      <c r="G85" s="196">
        <v>0</v>
      </c>
      <c r="H85" s="196">
        <v>0</v>
      </c>
      <c r="I85" s="196">
        <v>6.89</v>
      </c>
      <c r="J85" s="196">
        <v>0</v>
      </c>
      <c r="K85" s="196">
        <v>0.17</v>
      </c>
      <c r="L85" s="196">
        <v>387.53</v>
      </c>
      <c r="M85" s="196">
        <v>1</v>
      </c>
      <c r="N85" s="196">
        <v>1.29</v>
      </c>
      <c r="O85" s="196">
        <v>0</v>
      </c>
      <c r="P85" s="196">
        <v>1.5</v>
      </c>
      <c r="Q85" s="196">
        <v>3.42</v>
      </c>
      <c r="R85" s="196">
        <v>0</v>
      </c>
      <c r="S85" s="196">
        <v>0.28999999999999998</v>
      </c>
      <c r="T85" s="196">
        <v>0</v>
      </c>
      <c r="U85" s="196">
        <v>4.84</v>
      </c>
      <c r="V85" s="196">
        <v>0.22</v>
      </c>
      <c r="W85" s="196">
        <v>1.33</v>
      </c>
      <c r="X85" s="196">
        <v>2.36</v>
      </c>
      <c r="Y85" s="196">
        <v>0</v>
      </c>
      <c r="Z85" s="196">
        <v>2.76</v>
      </c>
      <c r="AA85" s="196">
        <v>0.98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2.58</v>
      </c>
      <c r="AS85" s="196">
        <v>7.33</v>
      </c>
      <c r="AT85" s="196">
        <v>13.95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10.47</v>
      </c>
      <c r="D86" s="196">
        <v>0</v>
      </c>
      <c r="E86" s="196">
        <v>0</v>
      </c>
      <c r="F86" s="196">
        <v>14.19</v>
      </c>
      <c r="G86" s="196">
        <v>0</v>
      </c>
      <c r="H86" s="196">
        <v>0</v>
      </c>
      <c r="I86" s="196">
        <v>6.89</v>
      </c>
      <c r="J86" s="196">
        <v>0</v>
      </c>
      <c r="K86" s="196">
        <v>0.17</v>
      </c>
      <c r="L86" s="196">
        <v>387.53</v>
      </c>
      <c r="M86" s="196">
        <v>1</v>
      </c>
      <c r="N86" s="196">
        <v>1.29</v>
      </c>
      <c r="O86" s="196">
        <v>0</v>
      </c>
      <c r="P86" s="196">
        <v>1.5</v>
      </c>
      <c r="Q86" s="196">
        <v>3.42</v>
      </c>
      <c r="R86" s="196">
        <v>0.46</v>
      </c>
      <c r="S86" s="196">
        <v>0.28999999999999998</v>
      </c>
      <c r="T86" s="196">
        <v>0</v>
      </c>
      <c r="U86" s="196">
        <v>4.84</v>
      </c>
      <c r="V86" s="196">
        <v>0.22</v>
      </c>
      <c r="W86" s="196">
        <v>1.33</v>
      </c>
      <c r="X86" s="196">
        <v>2.36</v>
      </c>
      <c r="Y86" s="196">
        <v>0</v>
      </c>
      <c r="Z86" s="196">
        <v>2.76</v>
      </c>
      <c r="AA86" s="196">
        <v>0.98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2.58</v>
      </c>
      <c r="AS86" s="196">
        <v>7.33</v>
      </c>
      <c r="AT86" s="196">
        <v>13.95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10.47</v>
      </c>
      <c r="D87" s="196">
        <v>0</v>
      </c>
      <c r="E87" s="196">
        <v>0</v>
      </c>
      <c r="F87" s="196">
        <v>14.19</v>
      </c>
      <c r="G87" s="196">
        <v>0</v>
      </c>
      <c r="H87" s="196">
        <v>0</v>
      </c>
      <c r="I87" s="196">
        <v>6.89</v>
      </c>
      <c r="J87" s="196">
        <v>0</v>
      </c>
      <c r="K87" s="196">
        <v>0</v>
      </c>
      <c r="L87" s="196">
        <v>437.68</v>
      </c>
      <c r="M87" s="196">
        <v>1</v>
      </c>
      <c r="N87" s="196">
        <v>1.29</v>
      </c>
      <c r="O87" s="196">
        <v>0</v>
      </c>
      <c r="P87" s="196">
        <v>1.61</v>
      </c>
      <c r="Q87" s="196">
        <v>3.42</v>
      </c>
      <c r="R87" s="196">
        <v>0.46</v>
      </c>
      <c r="S87" s="196">
        <v>4.24</v>
      </c>
      <c r="T87" s="196">
        <v>0</v>
      </c>
      <c r="U87" s="196">
        <v>4.84</v>
      </c>
      <c r="V87" s="196">
        <v>0.22</v>
      </c>
      <c r="W87" s="196">
        <v>1.33</v>
      </c>
      <c r="X87" s="196">
        <v>2.36</v>
      </c>
      <c r="Y87" s="196">
        <v>0</v>
      </c>
      <c r="Z87" s="196">
        <v>2.76</v>
      </c>
      <c r="AA87" s="196">
        <v>0.98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2.58</v>
      </c>
      <c r="AS87" s="196">
        <v>7.33</v>
      </c>
      <c r="AT87" s="196">
        <v>13.95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10.47</v>
      </c>
      <c r="D88" s="196">
        <v>0</v>
      </c>
      <c r="E88" s="196">
        <v>0</v>
      </c>
      <c r="F88" s="196">
        <v>14.19</v>
      </c>
      <c r="G88" s="196">
        <v>0</v>
      </c>
      <c r="H88" s="196">
        <v>0</v>
      </c>
      <c r="I88" s="196">
        <v>6.89</v>
      </c>
      <c r="J88" s="196">
        <v>0</v>
      </c>
      <c r="K88" s="196">
        <v>0.17</v>
      </c>
      <c r="L88" s="196">
        <v>471.44</v>
      </c>
      <c r="M88" s="196">
        <v>1</v>
      </c>
      <c r="N88" s="196">
        <v>1.29</v>
      </c>
      <c r="O88" s="196">
        <v>0</v>
      </c>
      <c r="P88" s="196">
        <v>1.61</v>
      </c>
      <c r="Q88" s="196">
        <v>3.42</v>
      </c>
      <c r="R88" s="196">
        <v>0.46</v>
      </c>
      <c r="S88" s="196">
        <v>4.24</v>
      </c>
      <c r="T88" s="196">
        <v>0</v>
      </c>
      <c r="U88" s="196">
        <v>4.84</v>
      </c>
      <c r="V88" s="196">
        <v>0.22</v>
      </c>
      <c r="W88" s="196">
        <v>1.33</v>
      </c>
      <c r="X88" s="196">
        <v>2.36</v>
      </c>
      <c r="Y88" s="196">
        <v>0</v>
      </c>
      <c r="Z88" s="196">
        <v>2.76</v>
      </c>
      <c r="AA88" s="196">
        <v>0.98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2.58</v>
      </c>
      <c r="AS88" s="196">
        <v>7.33</v>
      </c>
      <c r="AT88" s="196">
        <v>13.95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10.47</v>
      </c>
      <c r="D89" s="196">
        <v>0</v>
      </c>
      <c r="E89" s="196">
        <v>0</v>
      </c>
      <c r="F89" s="196">
        <v>14.23</v>
      </c>
      <c r="G89" s="196">
        <v>0</v>
      </c>
      <c r="H89" s="196">
        <v>0</v>
      </c>
      <c r="I89" s="196">
        <v>6.89</v>
      </c>
      <c r="J89" s="196">
        <v>0</v>
      </c>
      <c r="K89" s="196">
        <v>4.68</v>
      </c>
      <c r="L89" s="196">
        <v>475.29</v>
      </c>
      <c r="M89" s="196">
        <v>1</v>
      </c>
      <c r="N89" s="196">
        <v>1.29</v>
      </c>
      <c r="O89" s="196">
        <v>0</v>
      </c>
      <c r="P89" s="196">
        <v>1.61</v>
      </c>
      <c r="Q89" s="196">
        <v>3.42</v>
      </c>
      <c r="R89" s="196">
        <v>8.19</v>
      </c>
      <c r="S89" s="196">
        <v>4.24</v>
      </c>
      <c r="T89" s="196">
        <v>0</v>
      </c>
      <c r="U89" s="196">
        <v>4.84</v>
      </c>
      <c r="V89" s="196">
        <v>0.22</v>
      </c>
      <c r="W89" s="196">
        <v>1.33</v>
      </c>
      <c r="X89" s="196">
        <v>2.36</v>
      </c>
      <c r="Y89" s="196">
        <v>0</v>
      </c>
      <c r="Z89" s="196">
        <v>2.76</v>
      </c>
      <c r="AA89" s="196">
        <v>19.95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2.58</v>
      </c>
      <c r="AS89" s="196">
        <v>7.33</v>
      </c>
      <c r="AT89" s="196">
        <v>13.95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10.47</v>
      </c>
      <c r="D90" s="196">
        <v>0</v>
      </c>
      <c r="E90" s="196">
        <v>0</v>
      </c>
      <c r="F90" s="196">
        <v>14.23</v>
      </c>
      <c r="G90" s="196">
        <v>0</v>
      </c>
      <c r="H90" s="196">
        <v>0</v>
      </c>
      <c r="I90" s="196">
        <v>6.89</v>
      </c>
      <c r="J90" s="196">
        <v>0</v>
      </c>
      <c r="K90" s="196">
        <v>4.68</v>
      </c>
      <c r="L90" s="196">
        <v>475.29</v>
      </c>
      <c r="M90" s="196">
        <v>1</v>
      </c>
      <c r="N90" s="196">
        <v>1.29</v>
      </c>
      <c r="O90" s="196">
        <v>0</v>
      </c>
      <c r="P90" s="196">
        <v>1.61</v>
      </c>
      <c r="Q90" s="196">
        <v>3.42</v>
      </c>
      <c r="R90" s="196">
        <v>8.19</v>
      </c>
      <c r="S90" s="196">
        <v>4.24</v>
      </c>
      <c r="T90" s="196">
        <v>0</v>
      </c>
      <c r="U90" s="196">
        <v>4.84</v>
      </c>
      <c r="V90" s="196">
        <v>0.22</v>
      </c>
      <c r="W90" s="196">
        <v>1.33</v>
      </c>
      <c r="X90" s="196">
        <v>2.36</v>
      </c>
      <c r="Y90" s="196">
        <v>0</v>
      </c>
      <c r="Z90" s="196">
        <v>2.76</v>
      </c>
      <c r="AA90" s="196">
        <v>19.95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2.58</v>
      </c>
      <c r="AS90" s="196">
        <v>7.33</v>
      </c>
      <c r="AT90" s="196">
        <v>13.95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10.47</v>
      </c>
      <c r="D91" s="196">
        <v>0</v>
      </c>
      <c r="E91" s="196">
        <v>0</v>
      </c>
      <c r="F91" s="196">
        <v>14.23</v>
      </c>
      <c r="G91" s="196">
        <v>0</v>
      </c>
      <c r="H91" s="196">
        <v>0</v>
      </c>
      <c r="I91" s="196">
        <v>6.89</v>
      </c>
      <c r="J91" s="196">
        <v>0</v>
      </c>
      <c r="K91" s="196">
        <v>4.68</v>
      </c>
      <c r="L91" s="196">
        <v>475.29</v>
      </c>
      <c r="M91" s="196">
        <v>1</v>
      </c>
      <c r="N91" s="196">
        <v>1.29</v>
      </c>
      <c r="O91" s="196">
        <v>0</v>
      </c>
      <c r="P91" s="196">
        <v>1.61</v>
      </c>
      <c r="Q91" s="196">
        <v>3.42</v>
      </c>
      <c r="R91" s="196">
        <v>8.19</v>
      </c>
      <c r="S91" s="196">
        <v>4.24</v>
      </c>
      <c r="T91" s="196">
        <v>0</v>
      </c>
      <c r="U91" s="196">
        <v>4.84</v>
      </c>
      <c r="V91" s="196">
        <v>0.23</v>
      </c>
      <c r="W91" s="196">
        <v>1.33</v>
      </c>
      <c r="X91" s="196">
        <v>2.36</v>
      </c>
      <c r="Y91" s="196">
        <v>0</v>
      </c>
      <c r="Z91" s="196">
        <v>2.76</v>
      </c>
      <c r="AA91" s="196">
        <v>19.95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2.58</v>
      </c>
      <c r="AS91" s="196">
        <v>7.33</v>
      </c>
      <c r="AT91" s="196">
        <v>13.95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10.47</v>
      </c>
      <c r="D92" s="196">
        <v>0</v>
      </c>
      <c r="E92" s="196">
        <v>0</v>
      </c>
      <c r="F92" s="196">
        <v>14.23</v>
      </c>
      <c r="G92" s="196">
        <v>0</v>
      </c>
      <c r="H92" s="196">
        <v>0</v>
      </c>
      <c r="I92" s="196">
        <v>6.89</v>
      </c>
      <c r="J92" s="196">
        <v>0</v>
      </c>
      <c r="K92" s="196">
        <v>4.68</v>
      </c>
      <c r="L92" s="196">
        <v>475.29</v>
      </c>
      <c r="M92" s="196">
        <v>1</v>
      </c>
      <c r="N92" s="196">
        <v>1.29</v>
      </c>
      <c r="O92" s="196">
        <v>0</v>
      </c>
      <c r="P92" s="196">
        <v>1.61</v>
      </c>
      <c r="Q92" s="196">
        <v>3.42</v>
      </c>
      <c r="R92" s="196">
        <v>8.19</v>
      </c>
      <c r="S92" s="196">
        <v>4.24</v>
      </c>
      <c r="T92" s="196">
        <v>0</v>
      </c>
      <c r="U92" s="196">
        <v>4.84</v>
      </c>
      <c r="V92" s="196">
        <v>0.23</v>
      </c>
      <c r="W92" s="196">
        <v>1.33</v>
      </c>
      <c r="X92" s="196">
        <v>2.36</v>
      </c>
      <c r="Y92" s="196">
        <v>0</v>
      </c>
      <c r="Z92" s="196">
        <v>2.76</v>
      </c>
      <c r="AA92" s="196">
        <v>19.95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2.58</v>
      </c>
      <c r="AS92" s="196">
        <v>7.33</v>
      </c>
      <c r="AT92" s="196">
        <v>13.95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10.47</v>
      </c>
      <c r="D93" s="196">
        <v>0</v>
      </c>
      <c r="E93" s="196">
        <v>0</v>
      </c>
      <c r="F93" s="196">
        <v>14.23</v>
      </c>
      <c r="G93" s="196">
        <v>0</v>
      </c>
      <c r="H93" s="196">
        <v>0</v>
      </c>
      <c r="I93" s="196">
        <v>6.89</v>
      </c>
      <c r="J93" s="196">
        <v>0</v>
      </c>
      <c r="K93" s="196">
        <v>4.68</v>
      </c>
      <c r="L93" s="196">
        <v>475.29</v>
      </c>
      <c r="M93" s="196">
        <v>1</v>
      </c>
      <c r="N93" s="196">
        <v>1.29</v>
      </c>
      <c r="O93" s="196">
        <v>0</v>
      </c>
      <c r="P93" s="196">
        <v>1.61</v>
      </c>
      <c r="Q93" s="196">
        <v>3.42</v>
      </c>
      <c r="R93" s="196">
        <v>8.19</v>
      </c>
      <c r="S93" s="196">
        <v>4.24</v>
      </c>
      <c r="T93" s="196">
        <v>0</v>
      </c>
      <c r="U93" s="196">
        <v>4.84</v>
      </c>
      <c r="V93" s="196">
        <v>0.23</v>
      </c>
      <c r="W93" s="196">
        <v>1.33</v>
      </c>
      <c r="X93" s="196">
        <v>2.36</v>
      </c>
      <c r="Y93" s="196">
        <v>0</v>
      </c>
      <c r="Z93" s="196">
        <v>2.76</v>
      </c>
      <c r="AA93" s="196">
        <v>19.95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2.58</v>
      </c>
      <c r="AS93" s="196">
        <v>7.33</v>
      </c>
      <c r="AT93" s="196">
        <v>13.95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10.47</v>
      </c>
      <c r="D94" s="196">
        <v>0</v>
      </c>
      <c r="E94" s="196">
        <v>0</v>
      </c>
      <c r="F94" s="196">
        <v>14.23</v>
      </c>
      <c r="G94" s="196">
        <v>0</v>
      </c>
      <c r="H94" s="196">
        <v>0</v>
      </c>
      <c r="I94" s="196">
        <v>6.89</v>
      </c>
      <c r="J94" s="196">
        <v>0</v>
      </c>
      <c r="K94" s="196">
        <v>4.68</v>
      </c>
      <c r="L94" s="196">
        <v>475.29</v>
      </c>
      <c r="M94" s="196">
        <v>1</v>
      </c>
      <c r="N94" s="196">
        <v>1.29</v>
      </c>
      <c r="O94" s="196">
        <v>0</v>
      </c>
      <c r="P94" s="196">
        <v>1.61</v>
      </c>
      <c r="Q94" s="196">
        <v>3.42</v>
      </c>
      <c r="R94" s="196">
        <v>8.19</v>
      </c>
      <c r="S94" s="196">
        <v>4.24</v>
      </c>
      <c r="T94" s="196">
        <v>0</v>
      </c>
      <c r="U94" s="196">
        <v>4.84</v>
      </c>
      <c r="V94" s="196">
        <v>0.23</v>
      </c>
      <c r="W94" s="196">
        <v>1.33</v>
      </c>
      <c r="X94" s="196">
        <v>2.36</v>
      </c>
      <c r="Y94" s="196">
        <v>0</v>
      </c>
      <c r="Z94" s="196">
        <v>2.76</v>
      </c>
      <c r="AA94" s="196">
        <v>19.95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2.58</v>
      </c>
      <c r="AS94" s="196">
        <v>7.33</v>
      </c>
      <c r="AT94" s="196">
        <v>13.95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10.47</v>
      </c>
      <c r="D95" s="196">
        <v>0</v>
      </c>
      <c r="E95" s="196">
        <v>0</v>
      </c>
      <c r="F95" s="196">
        <v>14.23</v>
      </c>
      <c r="G95" s="196">
        <v>0</v>
      </c>
      <c r="H95" s="196">
        <v>0</v>
      </c>
      <c r="I95" s="196">
        <v>6.89</v>
      </c>
      <c r="J95" s="196">
        <v>0</v>
      </c>
      <c r="K95" s="196">
        <v>4.68</v>
      </c>
      <c r="L95" s="196">
        <v>475.29</v>
      </c>
      <c r="M95" s="196">
        <v>1</v>
      </c>
      <c r="N95" s="196">
        <v>1.29</v>
      </c>
      <c r="O95" s="196">
        <v>0</v>
      </c>
      <c r="P95" s="196">
        <v>1.61</v>
      </c>
      <c r="Q95" s="196">
        <v>3.42</v>
      </c>
      <c r="R95" s="196">
        <v>8.19</v>
      </c>
      <c r="S95" s="196">
        <v>4.24</v>
      </c>
      <c r="T95" s="196">
        <v>0</v>
      </c>
      <c r="U95" s="196">
        <v>4.84</v>
      </c>
      <c r="V95" s="196">
        <v>6.36</v>
      </c>
      <c r="W95" s="196">
        <v>1.33</v>
      </c>
      <c r="X95" s="196">
        <v>2.36</v>
      </c>
      <c r="Y95" s="196">
        <v>0</v>
      </c>
      <c r="Z95" s="196">
        <v>29.46</v>
      </c>
      <c r="AA95" s="196">
        <v>19.95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2.58</v>
      </c>
      <c r="AS95" s="196">
        <v>7.33</v>
      </c>
      <c r="AT95" s="196">
        <v>13.95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10.47</v>
      </c>
      <c r="D96" s="196">
        <v>0</v>
      </c>
      <c r="E96" s="196">
        <v>0</v>
      </c>
      <c r="F96" s="196">
        <v>14.23</v>
      </c>
      <c r="G96" s="196">
        <v>0</v>
      </c>
      <c r="H96" s="196">
        <v>0</v>
      </c>
      <c r="I96" s="196">
        <v>6.89</v>
      </c>
      <c r="J96" s="196">
        <v>0</v>
      </c>
      <c r="K96" s="196">
        <v>4.68</v>
      </c>
      <c r="L96" s="196">
        <v>475.29</v>
      </c>
      <c r="M96" s="196">
        <v>1</v>
      </c>
      <c r="N96" s="196">
        <v>1.29</v>
      </c>
      <c r="O96" s="196">
        <v>0</v>
      </c>
      <c r="P96" s="196">
        <v>1.61</v>
      </c>
      <c r="Q96" s="196">
        <v>3.42</v>
      </c>
      <c r="R96" s="196">
        <v>8.19</v>
      </c>
      <c r="S96" s="196">
        <v>4.24</v>
      </c>
      <c r="T96" s="196">
        <v>0</v>
      </c>
      <c r="U96" s="196">
        <v>4.84</v>
      </c>
      <c r="V96" s="196">
        <v>6.36</v>
      </c>
      <c r="W96" s="196">
        <v>1.33</v>
      </c>
      <c r="X96" s="196">
        <v>2.36</v>
      </c>
      <c r="Y96" s="196">
        <v>0</v>
      </c>
      <c r="Z96" s="196">
        <v>29.46</v>
      </c>
      <c r="AA96" s="196">
        <v>19.95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2.58</v>
      </c>
      <c r="AS96" s="196">
        <v>7.33</v>
      </c>
      <c r="AT96" s="196">
        <v>13.95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10.47</v>
      </c>
      <c r="D97" s="196">
        <v>0</v>
      </c>
      <c r="E97" s="196">
        <v>0</v>
      </c>
      <c r="F97" s="196">
        <v>14.23</v>
      </c>
      <c r="G97" s="196">
        <v>0</v>
      </c>
      <c r="H97" s="196">
        <v>0</v>
      </c>
      <c r="I97" s="196">
        <v>6.89</v>
      </c>
      <c r="J97" s="196">
        <v>0</v>
      </c>
      <c r="K97" s="196">
        <v>4.68</v>
      </c>
      <c r="L97" s="196">
        <v>475.29</v>
      </c>
      <c r="M97" s="196">
        <v>1</v>
      </c>
      <c r="N97" s="196">
        <v>1.29</v>
      </c>
      <c r="O97" s="196">
        <v>0</v>
      </c>
      <c r="P97" s="196">
        <v>1.61</v>
      </c>
      <c r="Q97" s="196">
        <v>3.42</v>
      </c>
      <c r="R97" s="196">
        <v>8.19</v>
      </c>
      <c r="S97" s="196">
        <v>4.24</v>
      </c>
      <c r="T97" s="196">
        <v>0</v>
      </c>
      <c r="U97" s="196">
        <v>4.84</v>
      </c>
      <c r="V97" s="196">
        <v>6.36</v>
      </c>
      <c r="W97" s="196">
        <v>9.0500000000000007</v>
      </c>
      <c r="X97" s="196">
        <v>3.87</v>
      </c>
      <c r="Y97" s="196">
        <v>0</v>
      </c>
      <c r="Z97" s="196">
        <v>58.4</v>
      </c>
      <c r="AA97" s="196">
        <v>19.95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2.58</v>
      </c>
      <c r="AS97" s="196">
        <v>7.33</v>
      </c>
      <c r="AT97" s="196">
        <v>13.95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10.47</v>
      </c>
      <c r="D98" s="196">
        <v>0</v>
      </c>
      <c r="E98" s="196">
        <v>0</v>
      </c>
      <c r="F98" s="196">
        <v>14.23</v>
      </c>
      <c r="G98" s="196">
        <v>0</v>
      </c>
      <c r="H98" s="196">
        <v>0</v>
      </c>
      <c r="I98" s="196">
        <v>6.89</v>
      </c>
      <c r="J98" s="196">
        <v>0</v>
      </c>
      <c r="K98" s="196">
        <v>4.68</v>
      </c>
      <c r="L98" s="196">
        <v>475.29</v>
      </c>
      <c r="M98" s="196">
        <v>1</v>
      </c>
      <c r="N98" s="196">
        <v>1.29</v>
      </c>
      <c r="O98" s="196">
        <v>0</v>
      </c>
      <c r="P98" s="196">
        <v>1.61</v>
      </c>
      <c r="Q98" s="196">
        <v>3.42</v>
      </c>
      <c r="R98" s="196">
        <v>8.19</v>
      </c>
      <c r="S98" s="196">
        <v>4.24</v>
      </c>
      <c r="T98" s="196">
        <v>0</v>
      </c>
      <c r="U98" s="196">
        <v>4.84</v>
      </c>
      <c r="V98" s="196">
        <v>6.36</v>
      </c>
      <c r="W98" s="196">
        <v>9.0500000000000007</v>
      </c>
      <c r="X98" s="196">
        <v>3.87</v>
      </c>
      <c r="Y98" s="196">
        <v>0</v>
      </c>
      <c r="Z98" s="196">
        <v>58.4</v>
      </c>
      <c r="AA98" s="196">
        <v>19.95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2.58</v>
      </c>
      <c r="AS98" s="196">
        <v>7.33</v>
      </c>
      <c r="AT98" s="196">
        <v>13.95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0.25127999999999978</v>
      </c>
      <c r="D99">
        <f t="shared" si="0"/>
        <v>0</v>
      </c>
      <c r="E99">
        <f t="shared" si="0"/>
        <v>0</v>
      </c>
      <c r="F99">
        <f t="shared" si="0"/>
        <v>0.33992749999999972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5.1919999999999904E-2</v>
      </c>
      <c r="L99">
        <f t="shared" si="0"/>
        <v>10.268822500000002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3.612499999999999E-2</v>
      </c>
      <c r="Q99">
        <f t="shared" si="0"/>
        <v>6.9384999999999961E-2</v>
      </c>
      <c r="R99">
        <f t="shared" si="0"/>
        <v>8.6339999999999931E-2</v>
      </c>
      <c r="S99">
        <f t="shared" si="0"/>
        <v>5.9194999999999956E-2</v>
      </c>
      <c r="T99">
        <f t="shared" si="0"/>
        <v>0</v>
      </c>
      <c r="U99">
        <f t="shared" si="0"/>
        <v>0.1122099999999998</v>
      </c>
      <c r="V99">
        <f t="shared" si="0"/>
        <v>5.7254999999999986E-2</v>
      </c>
      <c r="W99">
        <f t="shared" si="0"/>
        <v>8.9844999999999786E-2</v>
      </c>
      <c r="X99">
        <f t="shared" si="0"/>
        <v>3.4905000000000047E-2</v>
      </c>
      <c r="Y99">
        <f t="shared" si="0"/>
        <v>0</v>
      </c>
      <c r="Z99">
        <f t="shared" si="0"/>
        <v>0.5153424999999997</v>
      </c>
      <c r="AA99">
        <f t="shared" si="0"/>
        <v>0.23900000000000038</v>
      </c>
      <c r="AB99">
        <f t="shared" si="0"/>
        <v>0</v>
      </c>
      <c r="AC99">
        <f t="shared" si="0"/>
        <v>3.3639999999999955E-2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0.23810499999999987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6.1920000000000128E-2</v>
      </c>
      <c r="AS99">
        <f t="shared" si="0"/>
        <v>0.17592000000000019</v>
      </c>
      <c r="AT99">
        <f t="shared" si="0"/>
        <v>0.3348000000000006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-1.6930000000000001</v>
      </c>
      <c r="D24" s="82">
        <v>0</v>
      </c>
      <c r="E24" s="82">
        <v>0</v>
      </c>
      <c r="F24" s="82">
        <v>-2.3069999999999999</v>
      </c>
      <c r="G24" s="82">
        <v>-4</v>
      </c>
      <c r="H24" s="76"/>
      <c r="I24" s="31">
        <v>22</v>
      </c>
      <c r="J24" s="82">
        <v>1.6930000000000001</v>
      </c>
      <c r="K24" s="82">
        <v>0</v>
      </c>
      <c r="L24" s="82">
        <v>0</v>
      </c>
      <c r="M24" s="82">
        <v>0</v>
      </c>
      <c r="N24" s="82">
        <v>1.6930000000000001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2.3069999999999999</v>
      </c>
      <c r="AF24" s="82">
        <v>0</v>
      </c>
      <c r="AG24" s="82">
        <v>0</v>
      </c>
      <c r="AH24" s="82">
        <v>0</v>
      </c>
      <c r="AI24" s="82">
        <v>2.3069999999999999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1.6930000000000001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-1.6930000000000001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2.3069999999999999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-2.3069999999999999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16.93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16.93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23.07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23.07</v>
      </c>
      <c r="DF24" s="81">
        <f t="shared" si="31"/>
        <v>4</v>
      </c>
      <c r="DG24" s="81">
        <f t="shared" si="32"/>
        <v>-1.6930000000000001</v>
      </c>
      <c r="DH24" s="81">
        <f t="shared" si="33"/>
        <v>0</v>
      </c>
      <c r="DI24" s="81">
        <f t="shared" si="34"/>
        <v>0</v>
      </c>
      <c r="DJ24" s="81">
        <f t="shared" si="35"/>
        <v>-2.3069999999999999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</v>
      </c>
      <c r="D25" s="82">
        <v>0</v>
      </c>
      <c r="E25" s="82">
        <v>0</v>
      </c>
      <c r="F25" s="82">
        <v>-22</v>
      </c>
      <c r="G25" s="82">
        <v>-25</v>
      </c>
      <c r="H25" s="76"/>
      <c r="I25" s="31">
        <v>23</v>
      </c>
      <c r="J25" s="82">
        <v>3</v>
      </c>
      <c r="K25" s="82">
        <v>0</v>
      </c>
      <c r="L25" s="82">
        <v>0</v>
      </c>
      <c r="M25" s="82">
        <v>0</v>
      </c>
      <c r="N25" s="82">
        <v>3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22</v>
      </c>
      <c r="AF25" s="82">
        <v>0</v>
      </c>
      <c r="AG25" s="82">
        <v>0</v>
      </c>
      <c r="AH25" s="82">
        <v>0</v>
      </c>
      <c r="AI25" s="82">
        <v>22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22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-22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220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220</v>
      </c>
      <c r="DF25" s="81">
        <f t="shared" si="31"/>
        <v>25</v>
      </c>
      <c r="DG25" s="81">
        <f t="shared" si="32"/>
        <v>-3</v>
      </c>
      <c r="DH25" s="81">
        <f t="shared" si="33"/>
        <v>0</v>
      </c>
      <c r="DI25" s="81">
        <f t="shared" si="34"/>
        <v>0</v>
      </c>
      <c r="DJ25" s="81">
        <f t="shared" si="35"/>
        <v>-22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-36</v>
      </c>
      <c r="G26" s="82">
        <v>-36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36</v>
      </c>
      <c r="AF26" s="82">
        <v>0</v>
      </c>
      <c r="AG26" s="82">
        <v>0</v>
      </c>
      <c r="AH26" s="82">
        <v>0</v>
      </c>
      <c r="AI26" s="82">
        <v>36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36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-36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360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360</v>
      </c>
      <c r="DF26" s="81">
        <f t="shared" si="31"/>
        <v>36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-36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-37.801000000000002</v>
      </c>
      <c r="G32" s="82">
        <v>-37.801000000000002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37.801000000000002</v>
      </c>
      <c r="AF32" s="82">
        <v>0</v>
      </c>
      <c r="AG32" s="82">
        <v>0</v>
      </c>
      <c r="AH32" s="82">
        <v>0</v>
      </c>
      <c r="AI32" s="82">
        <v>37.801000000000002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37.801000000000002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-37.801000000000002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378.01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378.01</v>
      </c>
      <c r="DF32" s="81">
        <f t="shared" si="31"/>
        <v>37.801000000000002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-37.801000000000002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-14.265000000000001</v>
      </c>
      <c r="G76" s="82">
        <v>-14.265000000000001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-8.8390000000000004</v>
      </c>
      <c r="N76" s="82">
        <v>-8.8390000000000004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14.265000000000001</v>
      </c>
      <c r="AF76" s="82">
        <v>8.8390000000000004</v>
      </c>
      <c r="AG76" s="82">
        <v>0</v>
      </c>
      <c r="AH76" s="82">
        <v>0</v>
      </c>
      <c r="AI76" s="82">
        <v>23.103999999999999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14.265000000000001</v>
      </c>
      <c r="BQ76" s="83">
        <f t="shared" si="47"/>
        <v>8.8390000000000004</v>
      </c>
      <c r="BR76" s="83">
        <f t="shared" si="47"/>
        <v>0</v>
      </c>
      <c r="BS76" s="83">
        <f t="shared" si="47"/>
        <v>0</v>
      </c>
      <c r="BT76" s="83">
        <f t="shared" si="48"/>
        <v>-23.103999999999999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142.65</v>
      </c>
      <c r="DA76" s="80">
        <f t="shared" si="57"/>
        <v>88.39</v>
      </c>
      <c r="DB76" s="80">
        <f t="shared" si="57"/>
        <v>0</v>
      </c>
      <c r="DC76" s="80">
        <f t="shared" si="57"/>
        <v>0</v>
      </c>
      <c r="DD76" s="80">
        <f t="shared" si="58"/>
        <v>231.04000000000002</v>
      </c>
      <c r="DF76" s="81">
        <f t="shared" si="59"/>
        <v>14.265000000000001</v>
      </c>
      <c r="DG76" s="81">
        <f t="shared" si="60"/>
        <v>8.8390000000000004</v>
      </c>
      <c r="DH76" s="81">
        <f t="shared" si="61"/>
        <v>0</v>
      </c>
      <c r="DI76" s="81">
        <f t="shared" si="62"/>
        <v>0</v>
      </c>
      <c r="DJ76" s="81">
        <f t="shared" si="63"/>
        <v>-23.103999999999999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-7.9980000000000002</v>
      </c>
      <c r="G77" s="82">
        <v>-7.9980000000000002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-4.9550000000000001</v>
      </c>
      <c r="N77" s="82">
        <v>-4.9550000000000001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7.9980000000000002</v>
      </c>
      <c r="AF77" s="82">
        <v>4.9550000000000001</v>
      </c>
      <c r="AG77" s="82">
        <v>0</v>
      </c>
      <c r="AH77" s="82">
        <v>0</v>
      </c>
      <c r="AI77" s="82">
        <v>12.952999999999999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7.9980000000000002</v>
      </c>
      <c r="BQ77" s="83">
        <f t="shared" si="47"/>
        <v>4.9550000000000001</v>
      </c>
      <c r="BR77" s="83">
        <f t="shared" si="47"/>
        <v>0</v>
      </c>
      <c r="BS77" s="83">
        <f t="shared" si="47"/>
        <v>0</v>
      </c>
      <c r="BT77" s="83">
        <f t="shared" si="48"/>
        <v>-12.952999999999999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79.98</v>
      </c>
      <c r="DA77" s="80">
        <f t="shared" si="57"/>
        <v>49.55</v>
      </c>
      <c r="DB77" s="80">
        <f t="shared" si="57"/>
        <v>0</v>
      </c>
      <c r="DC77" s="80">
        <f t="shared" si="57"/>
        <v>0</v>
      </c>
      <c r="DD77" s="80">
        <f t="shared" si="58"/>
        <v>129.53</v>
      </c>
      <c r="DF77" s="81">
        <f t="shared" si="59"/>
        <v>7.9980000000000002</v>
      </c>
      <c r="DG77" s="81">
        <f t="shared" si="60"/>
        <v>4.9550000000000001</v>
      </c>
      <c r="DH77" s="81">
        <f t="shared" si="61"/>
        <v>0</v>
      </c>
      <c r="DI77" s="81">
        <f t="shared" si="62"/>
        <v>0</v>
      </c>
      <c r="DJ77" s="81">
        <f t="shared" si="63"/>
        <v>-12.952999999999999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-17.222000000000001</v>
      </c>
      <c r="G78" s="82">
        <v>-17.222000000000001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-10.670999999999999</v>
      </c>
      <c r="N78" s="82">
        <v>-10.670999999999999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17.222000000000001</v>
      </c>
      <c r="AF78" s="82">
        <v>10.670999999999999</v>
      </c>
      <c r="AG78" s="82">
        <v>0</v>
      </c>
      <c r="AH78" s="82">
        <v>0</v>
      </c>
      <c r="AI78" s="82">
        <v>27.893000000000001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17.222000000000001</v>
      </c>
      <c r="BQ78" s="83">
        <f t="shared" si="47"/>
        <v>10.670999999999999</v>
      </c>
      <c r="BR78" s="83">
        <f t="shared" si="47"/>
        <v>0</v>
      </c>
      <c r="BS78" s="83">
        <f t="shared" si="47"/>
        <v>0</v>
      </c>
      <c r="BT78" s="83">
        <f t="shared" si="48"/>
        <v>-27.893000000000001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172.22000000000003</v>
      </c>
      <c r="DA78" s="80">
        <f t="shared" si="57"/>
        <v>106.71</v>
      </c>
      <c r="DB78" s="80">
        <f t="shared" si="57"/>
        <v>0</v>
      </c>
      <c r="DC78" s="80">
        <f t="shared" si="57"/>
        <v>0</v>
      </c>
      <c r="DD78" s="80">
        <f t="shared" si="58"/>
        <v>278.93</v>
      </c>
      <c r="DF78" s="81">
        <f t="shared" si="59"/>
        <v>17.222000000000001</v>
      </c>
      <c r="DG78" s="81">
        <f t="shared" si="60"/>
        <v>10.670999999999999</v>
      </c>
      <c r="DH78" s="81">
        <f t="shared" si="61"/>
        <v>0</v>
      </c>
      <c r="DI78" s="81">
        <f t="shared" si="62"/>
        <v>0</v>
      </c>
      <c r="DJ78" s="81">
        <f t="shared" si="63"/>
        <v>-27.893000000000001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-26.309000000000001</v>
      </c>
      <c r="G79" s="82">
        <v>-26.309000000000001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-16.300999999999998</v>
      </c>
      <c r="N79" s="82">
        <v>-16.300999999999998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26.309000000000001</v>
      </c>
      <c r="AF79" s="82">
        <v>16.300999999999998</v>
      </c>
      <c r="AG79" s="82">
        <v>0</v>
      </c>
      <c r="AH79" s="82">
        <v>0</v>
      </c>
      <c r="AI79" s="82">
        <v>42.61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26.309000000000001</v>
      </c>
      <c r="BQ79" s="83">
        <f t="shared" si="47"/>
        <v>16.300999999999998</v>
      </c>
      <c r="BR79" s="83">
        <f t="shared" si="47"/>
        <v>0</v>
      </c>
      <c r="BS79" s="83">
        <f t="shared" si="47"/>
        <v>0</v>
      </c>
      <c r="BT79" s="83">
        <f t="shared" si="48"/>
        <v>-42.61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263.09000000000003</v>
      </c>
      <c r="DA79" s="80">
        <f t="shared" si="57"/>
        <v>163.01</v>
      </c>
      <c r="DB79" s="80">
        <f t="shared" si="57"/>
        <v>0</v>
      </c>
      <c r="DC79" s="80">
        <f t="shared" si="57"/>
        <v>0</v>
      </c>
      <c r="DD79" s="80">
        <f t="shared" si="58"/>
        <v>426.1</v>
      </c>
      <c r="DF79" s="81">
        <f t="shared" si="59"/>
        <v>26.309000000000001</v>
      </c>
      <c r="DG79" s="81">
        <f t="shared" si="60"/>
        <v>16.300999999999998</v>
      </c>
      <c r="DH79" s="81">
        <f t="shared" si="61"/>
        <v>0</v>
      </c>
      <c r="DI79" s="81">
        <f t="shared" si="62"/>
        <v>0</v>
      </c>
      <c r="DJ79" s="81">
        <f t="shared" si="63"/>
        <v>-42.61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-34.753</v>
      </c>
      <c r="G80" s="82">
        <v>-34.753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-21.532</v>
      </c>
      <c r="N80" s="82">
        <v>-21.532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34.753</v>
      </c>
      <c r="AF80" s="82">
        <v>21.532</v>
      </c>
      <c r="AG80" s="82">
        <v>0</v>
      </c>
      <c r="AH80" s="82">
        <v>0</v>
      </c>
      <c r="AI80" s="82">
        <v>56.284999999999997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34.753</v>
      </c>
      <c r="BQ80" s="83">
        <f t="shared" si="47"/>
        <v>21.532</v>
      </c>
      <c r="BR80" s="83">
        <f t="shared" si="47"/>
        <v>0</v>
      </c>
      <c r="BS80" s="83">
        <f t="shared" si="47"/>
        <v>0</v>
      </c>
      <c r="BT80" s="83">
        <f t="shared" si="48"/>
        <v>-56.284999999999997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347.53</v>
      </c>
      <c r="DA80" s="80">
        <f t="shared" si="57"/>
        <v>215.32</v>
      </c>
      <c r="DB80" s="80">
        <f t="shared" si="57"/>
        <v>0</v>
      </c>
      <c r="DC80" s="80">
        <f t="shared" si="57"/>
        <v>0</v>
      </c>
      <c r="DD80" s="80">
        <f t="shared" si="58"/>
        <v>562.84999999999991</v>
      </c>
      <c r="DF80" s="81">
        <f t="shared" si="59"/>
        <v>34.753</v>
      </c>
      <c r="DG80" s="81">
        <f t="shared" si="60"/>
        <v>21.532</v>
      </c>
      <c r="DH80" s="81">
        <f t="shared" si="61"/>
        <v>0</v>
      </c>
      <c r="DI80" s="81">
        <f t="shared" si="62"/>
        <v>0</v>
      </c>
      <c r="DJ80" s="81">
        <f t="shared" si="63"/>
        <v>-56.284999999999997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-43.92</v>
      </c>
      <c r="G81" s="82">
        <v>-43.92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-27.213000000000001</v>
      </c>
      <c r="N81" s="82">
        <v>-27.213000000000001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43.92</v>
      </c>
      <c r="AF81" s="82">
        <v>27.213000000000001</v>
      </c>
      <c r="AG81" s="82">
        <v>0</v>
      </c>
      <c r="AH81" s="82">
        <v>0</v>
      </c>
      <c r="AI81" s="82">
        <v>71.132999999999996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43.92</v>
      </c>
      <c r="BQ81" s="83">
        <f t="shared" si="47"/>
        <v>27.213000000000001</v>
      </c>
      <c r="BR81" s="83">
        <f t="shared" si="47"/>
        <v>0</v>
      </c>
      <c r="BS81" s="83">
        <f t="shared" si="47"/>
        <v>0</v>
      </c>
      <c r="BT81" s="83">
        <f t="shared" si="48"/>
        <v>-71.13300000000001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439.20000000000005</v>
      </c>
      <c r="DA81" s="80">
        <f t="shared" si="57"/>
        <v>272.13</v>
      </c>
      <c r="DB81" s="80">
        <f t="shared" si="57"/>
        <v>0</v>
      </c>
      <c r="DC81" s="80">
        <f t="shared" si="57"/>
        <v>0</v>
      </c>
      <c r="DD81" s="80">
        <f t="shared" si="58"/>
        <v>711.33</v>
      </c>
      <c r="DF81" s="81">
        <f t="shared" si="59"/>
        <v>43.92</v>
      </c>
      <c r="DG81" s="81">
        <f t="shared" si="60"/>
        <v>27.213000000000001</v>
      </c>
      <c r="DH81" s="81">
        <f t="shared" si="61"/>
        <v>0</v>
      </c>
      <c r="DI81" s="81">
        <f t="shared" si="62"/>
        <v>0</v>
      </c>
      <c r="DJ81" s="81">
        <f t="shared" si="63"/>
        <v>-71.13300000000001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-38</v>
      </c>
      <c r="D83" s="82">
        <v>0</v>
      </c>
      <c r="E83" s="82">
        <v>0</v>
      </c>
      <c r="F83" s="82">
        <v>-6.032</v>
      </c>
      <c r="G83" s="82">
        <v>-44.031999999999996</v>
      </c>
      <c r="H83" s="76"/>
      <c r="I83" s="31">
        <v>81</v>
      </c>
      <c r="J83" s="82">
        <v>38</v>
      </c>
      <c r="K83" s="82">
        <v>0</v>
      </c>
      <c r="L83" s="82">
        <v>0</v>
      </c>
      <c r="M83" s="82">
        <v>0</v>
      </c>
      <c r="N83" s="82">
        <v>38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6.032</v>
      </c>
      <c r="AF83" s="82">
        <v>0</v>
      </c>
      <c r="AG83" s="82">
        <v>0</v>
      </c>
      <c r="AH83" s="82">
        <v>0</v>
      </c>
      <c r="AI83" s="82">
        <v>6.032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6.032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-6.032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380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380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60.32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60.32</v>
      </c>
      <c r="DF83" s="81">
        <f t="shared" si="59"/>
        <v>44.031999999999996</v>
      </c>
      <c r="DG83" s="81">
        <f t="shared" si="60"/>
        <v>-38</v>
      </c>
      <c r="DH83" s="81">
        <f t="shared" si="61"/>
        <v>0</v>
      </c>
      <c r="DI83" s="81">
        <f t="shared" si="62"/>
        <v>0</v>
      </c>
      <c r="DJ83" s="81">
        <f t="shared" si="63"/>
        <v>-6.032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-23</v>
      </c>
      <c r="D84" s="82">
        <v>0</v>
      </c>
      <c r="E84" s="82">
        <v>0</v>
      </c>
      <c r="F84" s="82">
        <v>-14.936999999999999</v>
      </c>
      <c r="G84" s="82">
        <v>-37.936999999999998</v>
      </c>
      <c r="H84" s="76"/>
      <c r="I84" s="31">
        <v>82</v>
      </c>
      <c r="J84" s="82">
        <v>23</v>
      </c>
      <c r="K84" s="82">
        <v>0</v>
      </c>
      <c r="L84" s="82">
        <v>0</v>
      </c>
      <c r="M84" s="82">
        <v>0</v>
      </c>
      <c r="N84" s="82">
        <v>23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14.936999999999999</v>
      </c>
      <c r="AF84" s="82">
        <v>0</v>
      </c>
      <c r="AG84" s="82">
        <v>0</v>
      </c>
      <c r="AH84" s="82">
        <v>0</v>
      </c>
      <c r="AI84" s="82">
        <v>14.936999999999999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23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-23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14.936999999999999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-14.936999999999999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230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230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149.37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149.37</v>
      </c>
      <c r="DF84" s="81">
        <f t="shared" si="59"/>
        <v>37.936999999999998</v>
      </c>
      <c r="DG84" s="81">
        <f t="shared" si="60"/>
        <v>-23</v>
      </c>
      <c r="DH84" s="81">
        <f t="shared" si="61"/>
        <v>0</v>
      </c>
      <c r="DI84" s="81">
        <f t="shared" si="62"/>
        <v>0</v>
      </c>
      <c r="DJ84" s="81">
        <f t="shared" si="63"/>
        <v>-14.936999999999999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-35</v>
      </c>
      <c r="D85" s="82">
        <v>0</v>
      </c>
      <c r="E85" s="82">
        <v>0</v>
      </c>
      <c r="F85" s="82">
        <v>-135.98599999999999</v>
      </c>
      <c r="G85" s="82">
        <v>-170.98599999999999</v>
      </c>
      <c r="H85" s="76"/>
      <c r="I85" s="31">
        <v>83</v>
      </c>
      <c r="J85" s="82">
        <v>35</v>
      </c>
      <c r="K85" s="82">
        <v>0</v>
      </c>
      <c r="L85" s="82">
        <v>0</v>
      </c>
      <c r="M85" s="82">
        <v>0</v>
      </c>
      <c r="N85" s="82">
        <v>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135.98599999999999</v>
      </c>
      <c r="AF85" s="82">
        <v>0</v>
      </c>
      <c r="AG85" s="82">
        <v>0</v>
      </c>
      <c r="AH85" s="82">
        <v>0</v>
      </c>
      <c r="AI85" s="82">
        <v>135.98599999999999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135.98599999999999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-135.98599999999999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1359.86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1359.86</v>
      </c>
      <c r="DF85" s="81">
        <f t="shared" si="59"/>
        <v>170.98599999999999</v>
      </c>
      <c r="DG85" s="81">
        <f t="shared" si="60"/>
        <v>-35</v>
      </c>
      <c r="DH85" s="81">
        <f t="shared" si="61"/>
        <v>0</v>
      </c>
      <c r="DI85" s="81">
        <f t="shared" si="62"/>
        <v>0</v>
      </c>
      <c r="DJ85" s="81">
        <f t="shared" si="63"/>
        <v>-135.98599999999999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-38</v>
      </c>
      <c r="D86" s="82">
        <v>0</v>
      </c>
      <c r="E86" s="82">
        <v>0</v>
      </c>
      <c r="F86" s="82">
        <v>-140</v>
      </c>
      <c r="G86" s="82">
        <v>-178</v>
      </c>
      <c r="H86" s="76"/>
      <c r="I86" s="31">
        <v>84</v>
      </c>
      <c r="J86" s="82">
        <v>38</v>
      </c>
      <c r="K86" s="82">
        <v>0</v>
      </c>
      <c r="L86" s="82">
        <v>0</v>
      </c>
      <c r="M86" s="82">
        <v>0</v>
      </c>
      <c r="N86" s="82">
        <v>38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140</v>
      </c>
      <c r="AF86" s="82">
        <v>0</v>
      </c>
      <c r="AG86" s="82">
        <v>0</v>
      </c>
      <c r="AH86" s="82">
        <v>0</v>
      </c>
      <c r="AI86" s="82">
        <v>140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140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-140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380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380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1400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1400</v>
      </c>
      <c r="DF86" s="81">
        <f t="shared" si="59"/>
        <v>178</v>
      </c>
      <c r="DG86" s="81">
        <f t="shared" si="60"/>
        <v>-38</v>
      </c>
      <c r="DH86" s="81">
        <f t="shared" si="61"/>
        <v>0</v>
      </c>
      <c r="DI86" s="81">
        <f t="shared" si="62"/>
        <v>0</v>
      </c>
      <c r="DJ86" s="81">
        <f t="shared" si="63"/>
        <v>-140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-33</v>
      </c>
      <c r="D87" s="82">
        <v>0</v>
      </c>
      <c r="E87" s="82">
        <v>0</v>
      </c>
      <c r="F87" s="82">
        <v>-45.820999999999998</v>
      </c>
      <c r="G87" s="82">
        <v>-78.820999999999998</v>
      </c>
      <c r="H87" s="76"/>
      <c r="I87" s="31">
        <v>85</v>
      </c>
      <c r="J87" s="82">
        <v>33</v>
      </c>
      <c r="K87" s="82">
        <v>0</v>
      </c>
      <c r="L87" s="82">
        <v>0</v>
      </c>
      <c r="M87" s="82">
        <v>0</v>
      </c>
      <c r="N87" s="82">
        <v>33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45.820999999999998</v>
      </c>
      <c r="AF87" s="82">
        <v>0</v>
      </c>
      <c r="AG87" s="82">
        <v>0</v>
      </c>
      <c r="AH87" s="82">
        <v>0</v>
      </c>
      <c r="AI87" s="82">
        <v>45.820999999999998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45.820999999999998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-45.820999999999998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330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330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458.21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458.21</v>
      </c>
      <c r="DF87" s="81">
        <f t="shared" si="59"/>
        <v>78.820999999999998</v>
      </c>
      <c r="DG87" s="81">
        <f t="shared" si="60"/>
        <v>-33</v>
      </c>
      <c r="DH87" s="81">
        <f t="shared" si="61"/>
        <v>0</v>
      </c>
      <c r="DI87" s="81">
        <f t="shared" si="62"/>
        <v>0</v>
      </c>
      <c r="DJ87" s="81">
        <f t="shared" si="63"/>
        <v>-45.820999999999998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-43.369</v>
      </c>
      <c r="G88" s="82">
        <v>-43.369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43.369</v>
      </c>
      <c r="AF88" s="82">
        <v>0</v>
      </c>
      <c r="AG88" s="82">
        <v>0</v>
      </c>
      <c r="AH88" s="82">
        <v>0</v>
      </c>
      <c r="AI88" s="82">
        <v>43.369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43.369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-43.369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433.69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433.69</v>
      </c>
      <c r="DF88" s="81">
        <f t="shared" si="59"/>
        <v>43.369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-43.369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-2.879</v>
      </c>
      <c r="G89" s="82">
        <v>-2.879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2.879</v>
      </c>
      <c r="AF89" s="82">
        <v>0</v>
      </c>
      <c r="AG89" s="82">
        <v>0</v>
      </c>
      <c r="AH89" s="82">
        <v>0</v>
      </c>
      <c r="AI89" s="82">
        <v>2.879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2.879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-2.879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28.79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28.79</v>
      </c>
      <c r="DF89" s="81">
        <f t="shared" si="59"/>
        <v>2.879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-2.879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-13.869</v>
      </c>
      <c r="G90" s="82">
        <v>-13.869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13.869</v>
      </c>
      <c r="AF90" s="82">
        <v>0</v>
      </c>
      <c r="AG90" s="82">
        <v>0</v>
      </c>
      <c r="AH90" s="82">
        <v>0</v>
      </c>
      <c r="AI90" s="82">
        <v>13.869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13.869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-13.869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138.69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138.69</v>
      </c>
      <c r="DF90" s="81">
        <f t="shared" si="59"/>
        <v>13.869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-13.869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-24.431999999999999</v>
      </c>
      <c r="G91" s="82">
        <v>-24.431999999999999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24.431999999999999</v>
      </c>
      <c r="AF91" s="82">
        <v>0</v>
      </c>
      <c r="AG91" s="82">
        <v>0</v>
      </c>
      <c r="AH91" s="82">
        <v>0</v>
      </c>
      <c r="AI91" s="82">
        <v>24.431999999999999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24.431999999999999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-24.431999999999999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244.32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244.32</v>
      </c>
      <c r="DF91" s="81">
        <f t="shared" si="59"/>
        <v>24.431999999999999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-24.431999999999999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-34.591999999999999</v>
      </c>
      <c r="G92" s="82">
        <v>-34.591999999999999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34.591999999999999</v>
      </c>
      <c r="AF92" s="82">
        <v>0</v>
      </c>
      <c r="AG92" s="82">
        <v>0</v>
      </c>
      <c r="AH92" s="82">
        <v>0</v>
      </c>
      <c r="AI92" s="82">
        <v>34.591999999999999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34.591999999999999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-34.591999999999999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345.91999999999996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345.91999999999996</v>
      </c>
      <c r="DF92" s="81">
        <f t="shared" si="59"/>
        <v>34.591999999999999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-34.591999999999999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-41.701999999999998</v>
      </c>
      <c r="G93" s="82">
        <v>-41.701999999999998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41.701999999999998</v>
      </c>
      <c r="AF93" s="82">
        <v>0</v>
      </c>
      <c r="AG93" s="82">
        <v>0</v>
      </c>
      <c r="AH93" s="82">
        <v>0</v>
      </c>
      <c r="AI93" s="82">
        <v>41.701999999999998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41.701999999999998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-41.701999999999998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417.02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417.02</v>
      </c>
      <c r="DF93" s="81">
        <f t="shared" si="59"/>
        <v>41.701999999999998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-41.701999999999998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-52.531999999999996</v>
      </c>
      <c r="G94" s="82">
        <v>-52.531999999999996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52.531999999999996</v>
      </c>
      <c r="AF94" s="82">
        <v>0</v>
      </c>
      <c r="AG94" s="82">
        <v>0</v>
      </c>
      <c r="AH94" s="82">
        <v>0</v>
      </c>
      <c r="AI94" s="82">
        <v>52.531999999999996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52.531999999999996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-52.531999999999996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525.31999999999994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525.31999999999994</v>
      </c>
      <c r="DF94" s="81">
        <f t="shared" si="59"/>
        <v>52.531999999999996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-52.531999999999996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-28.594999999999999</v>
      </c>
      <c r="G95" s="82">
        <v>-28.594999999999999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28.594999999999999</v>
      </c>
      <c r="AF95" s="82">
        <v>0</v>
      </c>
      <c r="AG95" s="82">
        <v>0</v>
      </c>
      <c r="AH95" s="82">
        <v>0</v>
      </c>
      <c r="AI95" s="82">
        <v>28.594999999999999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28.594999999999999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-28.594999999999999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285.95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285.95</v>
      </c>
      <c r="DF95" s="81">
        <f t="shared" si="59"/>
        <v>28.594999999999999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-28.594999999999999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-40.844999999999999</v>
      </c>
      <c r="G96" s="82">
        <v>-40.844999999999999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40.844999999999999</v>
      </c>
      <c r="AF96" s="82">
        <v>0</v>
      </c>
      <c r="AG96" s="82">
        <v>0</v>
      </c>
      <c r="AH96" s="82">
        <v>0</v>
      </c>
      <c r="AI96" s="82">
        <v>40.844999999999999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40.844999999999999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-40.844999999999999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408.45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408.45</v>
      </c>
      <c r="DF96" s="81">
        <f t="shared" si="59"/>
        <v>40.844999999999999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-40.844999999999999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4.2923249999999996E-2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-4.2923249999999996E-2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0.21704150000000005</v>
      </c>
      <c r="BQ99" s="87">
        <f t="shared" ref="BQ99:BT99" si="68">SUM(BQ3:BQ98)/4000</f>
        <v>2.2377749999999998E-2</v>
      </c>
      <c r="BR99" s="87">
        <f t="shared" si="68"/>
        <v>0</v>
      </c>
      <c r="BS99" s="87">
        <f t="shared" si="68"/>
        <v>0</v>
      </c>
      <c r="BT99" s="87">
        <f t="shared" si="68"/>
        <v>-0.23941925000000003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4.2923250000000003E-2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4.2923250000000003E-2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0.2170415</v>
      </c>
      <c r="DA99" s="89">
        <f t="shared" ref="DA99:DD99" si="73">SUM(DA3:DA98)/40000</f>
        <v>2.2377750000000002E-2</v>
      </c>
      <c r="DB99" s="89">
        <f t="shared" si="73"/>
        <v>0</v>
      </c>
      <c r="DC99" s="89">
        <f t="shared" si="73"/>
        <v>0</v>
      </c>
      <c r="DD99" s="89">
        <f t="shared" si="73"/>
        <v>0.23941925</v>
      </c>
      <c r="DE99" s="86"/>
      <c r="DF99" s="81">
        <f t="shared" si="59"/>
        <v>0.25996475000000008</v>
      </c>
      <c r="DG99" s="81">
        <f t="shared" si="60"/>
        <v>-2.0545499999999998E-2</v>
      </c>
      <c r="DH99" s="81">
        <f t="shared" si="61"/>
        <v>0</v>
      </c>
      <c r="DI99" s="81">
        <f t="shared" si="62"/>
        <v>0</v>
      </c>
      <c r="DJ99" s="81">
        <f t="shared" si="63"/>
        <v>-0.23941925000000003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294.80380000000002</v>
      </c>
      <c r="H3" s="175">
        <f t="shared" ref="H3:H66" ca="1" si="2">INDIRECT("ISGS_Delhi_pp!" &amp; $V$3 &amp; X3)</f>
        <v>284.33826499999998</v>
      </c>
      <c r="I3" s="179">
        <f ca="1">INDIRECT("BRPL_EOD!" &amp; $V$3 &amp; X3)</f>
        <v>245.76</v>
      </c>
      <c r="J3" s="177">
        <f ca="1">INDIRECT("BYPL_EOD!" &amp; $V$3 &amp; X3)</f>
        <v>38.58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284.33999999999997</v>
      </c>
      <c r="N3" s="176">
        <f ca="1">INDIRECT("BRPL_ISGS_exbus!" &amp; $V$3 &amp; X3)</f>
        <v>254.80404405992829</v>
      </c>
      <c r="O3" s="177">
        <f ca="1">INDIRECT("BYPL_ISGS_exbus!" &amp; $V$3 &amp; X3)</f>
        <v>39.999755940071751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294.80380000000002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294.80380000000002</v>
      </c>
      <c r="H4" s="183">
        <f t="shared" ca="1" si="2"/>
        <v>284.33826499999998</v>
      </c>
      <c r="I4" s="184">
        <f t="shared" ref="I4:I67" ca="1" si="5">INDIRECT("BRPL_EOD!" &amp; $V$3 &amp; X4)</f>
        <v>245.76</v>
      </c>
      <c r="J4" s="181">
        <f t="shared" ref="J4:J67" ca="1" si="6">INDIRECT("BYPL_EOD!" &amp; $V$3 &amp; X4)</f>
        <v>38.58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284.33999999999997</v>
      </c>
      <c r="N4" s="180">
        <f t="shared" ref="N4:N67" ca="1" si="10">INDIRECT("BRPL_ISGS_exbus!" &amp; $V$3 &amp; X4)</f>
        <v>254.80404405992829</v>
      </c>
      <c r="O4" s="181">
        <f t="shared" ref="O4:O67" ca="1" si="11">INDIRECT("BYPL_ISGS_exbus!" &amp; $V$3 &amp; X4)</f>
        <v>39.999755940071751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294.80380000000002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294.80380000000002</v>
      </c>
      <c r="H5" s="183">
        <f t="shared" ca="1" si="2"/>
        <v>284.33826499999998</v>
      </c>
      <c r="I5" s="184">
        <f t="shared" ca="1" si="5"/>
        <v>245.76</v>
      </c>
      <c r="J5" s="181">
        <f t="shared" ca="1" si="6"/>
        <v>38.58</v>
      </c>
      <c r="K5" s="181">
        <f t="shared" ca="1" si="7"/>
        <v>0</v>
      </c>
      <c r="L5" s="181">
        <f t="shared" ca="1" si="8"/>
        <v>0</v>
      </c>
      <c r="M5" s="182">
        <f t="shared" ca="1" si="9"/>
        <v>284.33999999999997</v>
      </c>
      <c r="N5" s="180">
        <f t="shared" ca="1" si="10"/>
        <v>254.80404405992829</v>
      </c>
      <c r="O5" s="181">
        <f t="shared" ca="1" si="11"/>
        <v>39.999755940071751</v>
      </c>
      <c r="P5" s="181">
        <f t="shared" ca="1" si="12"/>
        <v>0</v>
      </c>
      <c r="Q5" s="181">
        <f t="shared" ca="1" si="13"/>
        <v>0</v>
      </c>
      <c r="R5" s="182">
        <f t="shared" ca="1" si="14"/>
        <v>294.80380000000002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294.80380000000002</v>
      </c>
      <c r="H6" s="183">
        <f t="shared" ca="1" si="2"/>
        <v>284.33826499999998</v>
      </c>
      <c r="I6" s="184">
        <f t="shared" ca="1" si="5"/>
        <v>245.76</v>
      </c>
      <c r="J6" s="181">
        <f t="shared" ca="1" si="6"/>
        <v>38.58</v>
      </c>
      <c r="K6" s="181">
        <f t="shared" ca="1" si="7"/>
        <v>0</v>
      </c>
      <c r="L6" s="181">
        <f t="shared" ca="1" si="8"/>
        <v>0</v>
      </c>
      <c r="M6" s="182">
        <f t="shared" ca="1" si="9"/>
        <v>284.33999999999997</v>
      </c>
      <c r="N6" s="180">
        <f t="shared" ca="1" si="10"/>
        <v>254.80404405992829</v>
      </c>
      <c r="O6" s="181">
        <f t="shared" ca="1" si="11"/>
        <v>39.999755940071751</v>
      </c>
      <c r="P6" s="181">
        <f t="shared" ca="1" si="12"/>
        <v>0</v>
      </c>
      <c r="Q6" s="181">
        <f t="shared" ca="1" si="13"/>
        <v>0</v>
      </c>
      <c r="R6" s="182">
        <f t="shared" ca="1" si="14"/>
        <v>294.80380000000002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259.80380000000002</v>
      </c>
      <c r="H7" s="183">
        <f t="shared" ca="1" si="2"/>
        <v>250.58076500000001</v>
      </c>
      <c r="I7" s="184">
        <f t="shared" ca="1" si="5"/>
        <v>195</v>
      </c>
      <c r="J7" s="181">
        <f t="shared" ca="1" si="6"/>
        <v>52.58</v>
      </c>
      <c r="K7" s="181">
        <f t="shared" ca="1" si="7"/>
        <v>3</v>
      </c>
      <c r="L7" s="181">
        <f t="shared" ca="1" si="8"/>
        <v>0</v>
      </c>
      <c r="M7" s="182">
        <f t="shared" ca="1" si="9"/>
        <v>250.57999999999998</v>
      </c>
      <c r="N7" s="180">
        <f t="shared" ca="1" si="10"/>
        <v>202.17791124590951</v>
      </c>
      <c r="O7" s="181">
        <f t="shared" ca="1" si="11"/>
        <v>54.515459350307289</v>
      </c>
      <c r="P7" s="181">
        <f t="shared" ca="1" si="12"/>
        <v>3.1104294037832232</v>
      </c>
      <c r="Q7" s="181">
        <f t="shared" ca="1" si="13"/>
        <v>0</v>
      </c>
      <c r="R7" s="182">
        <f t="shared" ca="1" si="14"/>
        <v>259.80380000000002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189.8038</v>
      </c>
      <c r="H8" s="183">
        <f t="shared" ca="1" si="2"/>
        <v>183.065765</v>
      </c>
      <c r="I8" s="184">
        <f t="shared" ca="1" si="5"/>
        <v>140</v>
      </c>
      <c r="J8" s="181">
        <f t="shared" ca="1" si="6"/>
        <v>40.75</v>
      </c>
      <c r="K8" s="181">
        <f t="shared" ca="1" si="7"/>
        <v>2.3199999999999998</v>
      </c>
      <c r="L8" s="181">
        <f t="shared" ca="1" si="8"/>
        <v>0</v>
      </c>
      <c r="M8" s="182">
        <f t="shared" ca="1" si="9"/>
        <v>183.07</v>
      </c>
      <c r="N8" s="180">
        <f t="shared" ca="1" si="10"/>
        <v>145.14957120227234</v>
      </c>
      <c r="O8" s="181">
        <f t="shared" ca="1" si="11"/>
        <v>42.248893046375699</v>
      </c>
      <c r="P8" s="181">
        <f t="shared" ca="1" si="12"/>
        <v>2.4053357513519416</v>
      </c>
      <c r="Q8" s="181">
        <f t="shared" ca="1" si="13"/>
        <v>0</v>
      </c>
      <c r="R8" s="182">
        <f t="shared" ca="1" si="14"/>
        <v>189.8038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180</v>
      </c>
      <c r="H9" s="183">
        <f t="shared" ca="1" si="2"/>
        <v>173.61</v>
      </c>
      <c r="I9" s="184">
        <f t="shared" ca="1" si="5"/>
        <v>135.03</v>
      </c>
      <c r="J9" s="181">
        <f t="shared" ca="1" si="6"/>
        <v>38.58</v>
      </c>
      <c r="K9" s="181">
        <f t="shared" ca="1" si="7"/>
        <v>0</v>
      </c>
      <c r="L9" s="181">
        <f t="shared" ca="1" si="8"/>
        <v>0</v>
      </c>
      <c r="M9" s="182">
        <f t="shared" ca="1" si="9"/>
        <v>173.61</v>
      </c>
      <c r="N9" s="180">
        <f t="shared" ca="1" si="10"/>
        <v>140</v>
      </c>
      <c r="O9" s="181">
        <f t="shared" ca="1" si="11"/>
        <v>39.999999999999993</v>
      </c>
      <c r="P9" s="181">
        <f t="shared" ca="1" si="12"/>
        <v>0</v>
      </c>
      <c r="Q9" s="181">
        <f t="shared" ca="1" si="13"/>
        <v>0</v>
      </c>
      <c r="R9" s="182">
        <f t="shared" ca="1" si="14"/>
        <v>180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180</v>
      </c>
      <c r="H10" s="183">
        <f t="shared" ca="1" si="2"/>
        <v>173.61</v>
      </c>
      <c r="I10" s="184">
        <f t="shared" ca="1" si="5"/>
        <v>135.03</v>
      </c>
      <c r="J10" s="181">
        <f t="shared" ca="1" si="6"/>
        <v>38.58</v>
      </c>
      <c r="K10" s="181">
        <f t="shared" ca="1" si="7"/>
        <v>0</v>
      </c>
      <c r="L10" s="181">
        <f t="shared" ca="1" si="8"/>
        <v>0</v>
      </c>
      <c r="M10" s="182">
        <f t="shared" ca="1" si="9"/>
        <v>173.61</v>
      </c>
      <c r="N10" s="180">
        <f t="shared" ca="1" si="10"/>
        <v>140</v>
      </c>
      <c r="O10" s="181">
        <f t="shared" ca="1" si="11"/>
        <v>39.999999999999993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180</v>
      </c>
      <c r="H11" s="183">
        <f t="shared" ca="1" si="2"/>
        <v>173.61</v>
      </c>
      <c r="I11" s="184">
        <f t="shared" ca="1" si="5"/>
        <v>135.03</v>
      </c>
      <c r="J11" s="181">
        <f t="shared" ca="1" si="6"/>
        <v>38.58</v>
      </c>
      <c r="K11" s="181">
        <f t="shared" ca="1" si="7"/>
        <v>0</v>
      </c>
      <c r="L11" s="181">
        <f t="shared" ca="1" si="8"/>
        <v>0</v>
      </c>
      <c r="M11" s="182">
        <f t="shared" ca="1" si="9"/>
        <v>173.61</v>
      </c>
      <c r="N11" s="180">
        <f t="shared" ca="1" si="10"/>
        <v>140</v>
      </c>
      <c r="O11" s="181">
        <f t="shared" ca="1" si="11"/>
        <v>39.999999999999993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180</v>
      </c>
      <c r="H12" s="183">
        <f t="shared" ca="1" si="2"/>
        <v>173.61</v>
      </c>
      <c r="I12" s="184">
        <f t="shared" ca="1" si="5"/>
        <v>135.03</v>
      </c>
      <c r="J12" s="181">
        <f t="shared" ca="1" si="6"/>
        <v>38.58</v>
      </c>
      <c r="K12" s="181">
        <f t="shared" ca="1" si="7"/>
        <v>0</v>
      </c>
      <c r="L12" s="181">
        <f t="shared" ca="1" si="8"/>
        <v>0</v>
      </c>
      <c r="M12" s="182">
        <f t="shared" ca="1" si="9"/>
        <v>173.61</v>
      </c>
      <c r="N12" s="180">
        <f t="shared" ca="1" si="10"/>
        <v>140</v>
      </c>
      <c r="O12" s="181">
        <f t="shared" ca="1" si="11"/>
        <v>39.999999999999993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180</v>
      </c>
      <c r="H13" s="183">
        <f t="shared" ca="1" si="2"/>
        <v>173.61</v>
      </c>
      <c r="I13" s="184">
        <f t="shared" ca="1" si="5"/>
        <v>135.03</v>
      </c>
      <c r="J13" s="181">
        <f t="shared" ca="1" si="6"/>
        <v>38.58</v>
      </c>
      <c r="K13" s="181">
        <f t="shared" ca="1" si="7"/>
        <v>0</v>
      </c>
      <c r="L13" s="181">
        <f t="shared" ca="1" si="8"/>
        <v>0</v>
      </c>
      <c r="M13" s="182">
        <f t="shared" ca="1" si="9"/>
        <v>173.61</v>
      </c>
      <c r="N13" s="180">
        <f t="shared" ca="1" si="10"/>
        <v>140</v>
      </c>
      <c r="O13" s="181">
        <f t="shared" ca="1" si="11"/>
        <v>39.999999999999993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180</v>
      </c>
      <c r="H14" s="183">
        <f t="shared" ca="1" si="2"/>
        <v>173.61</v>
      </c>
      <c r="I14" s="184">
        <f t="shared" ca="1" si="5"/>
        <v>135.03</v>
      </c>
      <c r="J14" s="181">
        <f t="shared" ca="1" si="6"/>
        <v>38.58</v>
      </c>
      <c r="K14" s="181">
        <f t="shared" ca="1" si="7"/>
        <v>0</v>
      </c>
      <c r="L14" s="181">
        <f t="shared" ca="1" si="8"/>
        <v>0</v>
      </c>
      <c r="M14" s="182">
        <f t="shared" ca="1" si="9"/>
        <v>173.61</v>
      </c>
      <c r="N14" s="180">
        <f t="shared" ca="1" si="10"/>
        <v>140</v>
      </c>
      <c r="O14" s="181">
        <f t="shared" ca="1" si="11"/>
        <v>39.999999999999993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180</v>
      </c>
      <c r="H15" s="183">
        <f t="shared" ca="1" si="2"/>
        <v>173.61</v>
      </c>
      <c r="I15" s="184">
        <f t="shared" ca="1" si="5"/>
        <v>135.03</v>
      </c>
      <c r="J15" s="181">
        <f t="shared" ca="1" si="6"/>
        <v>38.58</v>
      </c>
      <c r="K15" s="181">
        <f t="shared" ca="1" si="7"/>
        <v>0</v>
      </c>
      <c r="L15" s="181">
        <f t="shared" ca="1" si="8"/>
        <v>0</v>
      </c>
      <c r="M15" s="182">
        <f t="shared" ca="1" si="9"/>
        <v>173.61</v>
      </c>
      <c r="N15" s="180">
        <f t="shared" ca="1" si="10"/>
        <v>140</v>
      </c>
      <c r="O15" s="181">
        <f t="shared" ca="1" si="11"/>
        <v>39.999999999999993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180</v>
      </c>
      <c r="H16" s="183">
        <f t="shared" ca="1" si="2"/>
        <v>173.61</v>
      </c>
      <c r="I16" s="184">
        <f t="shared" ca="1" si="5"/>
        <v>135.03</v>
      </c>
      <c r="J16" s="181">
        <f t="shared" ca="1" si="6"/>
        <v>38.58</v>
      </c>
      <c r="K16" s="181">
        <f t="shared" ca="1" si="7"/>
        <v>0</v>
      </c>
      <c r="L16" s="181">
        <f t="shared" ca="1" si="8"/>
        <v>0</v>
      </c>
      <c r="M16" s="182">
        <f t="shared" ca="1" si="9"/>
        <v>173.61</v>
      </c>
      <c r="N16" s="180">
        <f t="shared" ca="1" si="10"/>
        <v>140</v>
      </c>
      <c r="O16" s="181">
        <f t="shared" ca="1" si="11"/>
        <v>39.999999999999993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</v>
      </c>
      <c r="H17" s="183">
        <f t="shared" ca="1" si="2"/>
        <v>173.61</v>
      </c>
      <c r="I17" s="184">
        <f t="shared" ca="1" si="5"/>
        <v>135.03</v>
      </c>
      <c r="J17" s="181">
        <f t="shared" ca="1" si="6"/>
        <v>38.58</v>
      </c>
      <c r="K17" s="181">
        <f t="shared" ca="1" si="7"/>
        <v>0</v>
      </c>
      <c r="L17" s="181">
        <f t="shared" ca="1" si="8"/>
        <v>0</v>
      </c>
      <c r="M17" s="182">
        <f t="shared" ca="1" si="9"/>
        <v>173.61</v>
      </c>
      <c r="N17" s="180">
        <f t="shared" ca="1" si="10"/>
        <v>140</v>
      </c>
      <c r="O17" s="181">
        <f t="shared" ca="1" si="11"/>
        <v>39.999999999999993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180</v>
      </c>
      <c r="H18" s="183">
        <f t="shared" ca="1" si="2"/>
        <v>173.61</v>
      </c>
      <c r="I18" s="184">
        <f t="shared" ca="1" si="5"/>
        <v>135.03</v>
      </c>
      <c r="J18" s="181">
        <f t="shared" ca="1" si="6"/>
        <v>38.58</v>
      </c>
      <c r="K18" s="181">
        <f t="shared" ca="1" si="7"/>
        <v>0</v>
      </c>
      <c r="L18" s="181">
        <f t="shared" ca="1" si="8"/>
        <v>0</v>
      </c>
      <c r="M18" s="182">
        <f t="shared" ca="1" si="9"/>
        <v>173.61</v>
      </c>
      <c r="N18" s="180">
        <f t="shared" ca="1" si="10"/>
        <v>140</v>
      </c>
      <c r="O18" s="181">
        <f t="shared" ca="1" si="11"/>
        <v>39.999999999999993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180</v>
      </c>
      <c r="H19" s="183">
        <f t="shared" ca="1" si="2"/>
        <v>173.61</v>
      </c>
      <c r="I19" s="184">
        <f t="shared" ca="1" si="5"/>
        <v>135.03</v>
      </c>
      <c r="J19" s="181">
        <f t="shared" ca="1" si="6"/>
        <v>38.58</v>
      </c>
      <c r="K19" s="181">
        <f t="shared" ca="1" si="7"/>
        <v>0</v>
      </c>
      <c r="L19" s="181">
        <f t="shared" ca="1" si="8"/>
        <v>0</v>
      </c>
      <c r="M19" s="182">
        <f t="shared" ca="1" si="9"/>
        <v>173.61</v>
      </c>
      <c r="N19" s="180">
        <f t="shared" ca="1" si="10"/>
        <v>140</v>
      </c>
      <c r="O19" s="181">
        <f t="shared" ca="1" si="11"/>
        <v>39.999999999999993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180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180</v>
      </c>
      <c r="H20" s="183">
        <f t="shared" ca="1" si="2"/>
        <v>173.61</v>
      </c>
      <c r="I20" s="184">
        <f t="shared" ca="1" si="5"/>
        <v>135.03</v>
      </c>
      <c r="J20" s="181">
        <f t="shared" ca="1" si="6"/>
        <v>38.58</v>
      </c>
      <c r="K20" s="181">
        <f t="shared" ca="1" si="7"/>
        <v>0</v>
      </c>
      <c r="L20" s="181">
        <f t="shared" ca="1" si="8"/>
        <v>0</v>
      </c>
      <c r="M20" s="182">
        <f t="shared" ca="1" si="9"/>
        <v>173.61</v>
      </c>
      <c r="N20" s="180">
        <f t="shared" ca="1" si="10"/>
        <v>140</v>
      </c>
      <c r="O20" s="181">
        <f t="shared" ca="1" si="11"/>
        <v>39.999999999999993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180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187</v>
      </c>
      <c r="H21" s="183">
        <f t="shared" ca="1" si="2"/>
        <v>180.36150000000001</v>
      </c>
      <c r="I21" s="184">
        <f t="shared" ca="1" si="5"/>
        <v>141.78</v>
      </c>
      <c r="J21" s="181">
        <f t="shared" ca="1" si="6"/>
        <v>38.58</v>
      </c>
      <c r="K21" s="181">
        <f t="shared" ca="1" si="7"/>
        <v>0</v>
      </c>
      <c r="L21" s="181">
        <f t="shared" ca="1" si="8"/>
        <v>0</v>
      </c>
      <c r="M21" s="182">
        <f t="shared" ca="1" si="9"/>
        <v>180.36</v>
      </c>
      <c r="N21" s="180">
        <f t="shared" ca="1" si="10"/>
        <v>146.99966733200267</v>
      </c>
      <c r="O21" s="181">
        <f t="shared" ca="1" si="11"/>
        <v>40.000332667997341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187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225</v>
      </c>
      <c r="H22" s="183">
        <f t="shared" ca="1" si="2"/>
        <v>217.01249999999999</v>
      </c>
      <c r="I22" s="184">
        <f t="shared" ca="1" si="5"/>
        <v>178.43</v>
      </c>
      <c r="J22" s="181">
        <f t="shared" ca="1" si="6"/>
        <v>38.58</v>
      </c>
      <c r="K22" s="181">
        <f t="shared" ca="1" si="7"/>
        <v>0</v>
      </c>
      <c r="L22" s="181">
        <f t="shared" ca="1" si="8"/>
        <v>0</v>
      </c>
      <c r="M22" s="182">
        <f t="shared" ca="1" si="9"/>
        <v>217.01</v>
      </c>
      <c r="N22" s="180">
        <f t="shared" ca="1" si="10"/>
        <v>184.99953919174231</v>
      </c>
      <c r="O22" s="181">
        <f t="shared" ca="1" si="11"/>
        <v>40.000460808257671</v>
      </c>
      <c r="P22" s="181">
        <f t="shared" ca="1" si="12"/>
        <v>0</v>
      </c>
      <c r="Q22" s="181">
        <f t="shared" ca="1" si="13"/>
        <v>0</v>
      </c>
      <c r="R22" s="182">
        <f t="shared" ca="1" si="14"/>
        <v>225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271.97289999999998</v>
      </c>
      <c r="H23" s="183">
        <f t="shared" ca="1" si="2"/>
        <v>262.31786199999999</v>
      </c>
      <c r="I23" s="184">
        <f t="shared" ca="1" si="5"/>
        <v>224.85</v>
      </c>
      <c r="J23" s="181">
        <f t="shared" ca="1" si="6"/>
        <v>37.47</v>
      </c>
      <c r="K23" s="181">
        <f t="shared" ca="1" si="7"/>
        <v>0</v>
      </c>
      <c r="L23" s="181">
        <f t="shared" ca="1" si="8"/>
        <v>0</v>
      </c>
      <c r="M23" s="182">
        <f t="shared" ca="1" si="9"/>
        <v>262.32</v>
      </c>
      <c r="N23" s="180">
        <f t="shared" ca="1" si="10"/>
        <v>233.12407199222324</v>
      </c>
      <c r="O23" s="181">
        <f t="shared" ca="1" si="11"/>
        <v>38.84882800777676</v>
      </c>
      <c r="P23" s="181">
        <f t="shared" ca="1" si="12"/>
        <v>0</v>
      </c>
      <c r="Q23" s="181">
        <f t="shared" ca="1" si="13"/>
        <v>0</v>
      </c>
      <c r="R23" s="182">
        <f t="shared" ca="1" si="14"/>
        <v>271.97289999999998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294.80380000000002</v>
      </c>
      <c r="H24" s="183">
        <f t="shared" ca="1" si="2"/>
        <v>284.33826499999998</v>
      </c>
      <c r="I24" s="184">
        <f t="shared" ca="1" si="5"/>
        <v>245.76</v>
      </c>
      <c r="J24" s="181">
        <f t="shared" ca="1" si="6"/>
        <v>38.58</v>
      </c>
      <c r="K24" s="181">
        <f t="shared" ca="1" si="7"/>
        <v>0</v>
      </c>
      <c r="L24" s="181">
        <f t="shared" ca="1" si="8"/>
        <v>0</v>
      </c>
      <c r="M24" s="182">
        <f t="shared" ca="1" si="9"/>
        <v>284.33999999999997</v>
      </c>
      <c r="N24" s="180">
        <f t="shared" ca="1" si="10"/>
        <v>254.80404405992829</v>
      </c>
      <c r="O24" s="181">
        <f t="shared" ca="1" si="11"/>
        <v>39.999755940071751</v>
      </c>
      <c r="P24" s="181">
        <f t="shared" ca="1" si="12"/>
        <v>0</v>
      </c>
      <c r="Q24" s="181">
        <f t="shared" ca="1" si="13"/>
        <v>0</v>
      </c>
      <c r="R24" s="182">
        <f t="shared" ca="1" si="14"/>
        <v>294.80380000000002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294.80380000000002</v>
      </c>
      <c r="H25" s="183">
        <f t="shared" ca="1" si="2"/>
        <v>284.33826499999998</v>
      </c>
      <c r="I25" s="184">
        <f t="shared" ca="1" si="5"/>
        <v>245.76</v>
      </c>
      <c r="J25" s="181">
        <f t="shared" ca="1" si="6"/>
        <v>38.58</v>
      </c>
      <c r="K25" s="181">
        <f t="shared" ca="1" si="7"/>
        <v>0</v>
      </c>
      <c r="L25" s="181">
        <f t="shared" ca="1" si="8"/>
        <v>0</v>
      </c>
      <c r="M25" s="182">
        <f t="shared" ca="1" si="9"/>
        <v>284.33999999999997</v>
      </c>
      <c r="N25" s="180">
        <f t="shared" ca="1" si="10"/>
        <v>254.80404405992829</v>
      </c>
      <c r="O25" s="181">
        <f t="shared" ca="1" si="11"/>
        <v>39.999755940071751</v>
      </c>
      <c r="P25" s="181">
        <f t="shared" ca="1" si="12"/>
        <v>0</v>
      </c>
      <c r="Q25" s="181">
        <f t="shared" ca="1" si="13"/>
        <v>0</v>
      </c>
      <c r="R25" s="182">
        <f t="shared" ca="1" si="14"/>
        <v>294.80380000000002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294.80380000000002</v>
      </c>
      <c r="H26" s="183">
        <f t="shared" ca="1" si="2"/>
        <v>284.33826499999998</v>
      </c>
      <c r="I26" s="184">
        <f t="shared" ca="1" si="5"/>
        <v>245.76</v>
      </c>
      <c r="J26" s="181">
        <f t="shared" ca="1" si="6"/>
        <v>38.58</v>
      </c>
      <c r="K26" s="181">
        <f t="shared" ca="1" si="7"/>
        <v>0</v>
      </c>
      <c r="L26" s="181">
        <f t="shared" ca="1" si="8"/>
        <v>0</v>
      </c>
      <c r="M26" s="182">
        <f t="shared" ca="1" si="9"/>
        <v>284.33999999999997</v>
      </c>
      <c r="N26" s="180">
        <f t="shared" ca="1" si="10"/>
        <v>254.80404405992829</v>
      </c>
      <c r="O26" s="181">
        <f t="shared" ca="1" si="11"/>
        <v>39.999755940071751</v>
      </c>
      <c r="P26" s="181">
        <f t="shared" ca="1" si="12"/>
        <v>0</v>
      </c>
      <c r="Q26" s="181">
        <f t="shared" ca="1" si="13"/>
        <v>0</v>
      </c>
      <c r="R26" s="182">
        <f t="shared" ca="1" si="14"/>
        <v>294.80380000000002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294.80380000000002</v>
      </c>
      <c r="H27" s="183">
        <f t="shared" ca="1" si="2"/>
        <v>284.33826499999998</v>
      </c>
      <c r="I27" s="184">
        <f t="shared" ca="1" si="5"/>
        <v>245.76</v>
      </c>
      <c r="J27" s="181">
        <f t="shared" ca="1" si="6"/>
        <v>38.58</v>
      </c>
      <c r="K27" s="181">
        <f t="shared" ca="1" si="7"/>
        <v>0</v>
      </c>
      <c r="L27" s="181">
        <f t="shared" ca="1" si="8"/>
        <v>0</v>
      </c>
      <c r="M27" s="182">
        <f t="shared" ca="1" si="9"/>
        <v>284.33999999999997</v>
      </c>
      <c r="N27" s="180">
        <f t="shared" ca="1" si="10"/>
        <v>254.80404405992829</v>
      </c>
      <c r="O27" s="181">
        <f t="shared" ca="1" si="11"/>
        <v>39.999755940071751</v>
      </c>
      <c r="P27" s="181">
        <f t="shared" ca="1" si="12"/>
        <v>0</v>
      </c>
      <c r="Q27" s="181">
        <f t="shared" ca="1" si="13"/>
        <v>0</v>
      </c>
      <c r="R27" s="182">
        <f t="shared" ca="1" si="14"/>
        <v>294.80380000000002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294.80380000000002</v>
      </c>
      <c r="H28" s="183">
        <f t="shared" ca="1" si="2"/>
        <v>284.33826499999998</v>
      </c>
      <c r="I28" s="184">
        <f t="shared" ca="1" si="5"/>
        <v>245.76</v>
      </c>
      <c r="J28" s="181">
        <f t="shared" ca="1" si="6"/>
        <v>38.58</v>
      </c>
      <c r="K28" s="181">
        <f t="shared" ca="1" si="7"/>
        <v>0</v>
      </c>
      <c r="L28" s="181">
        <f t="shared" ca="1" si="8"/>
        <v>0</v>
      </c>
      <c r="M28" s="182">
        <f t="shared" ca="1" si="9"/>
        <v>284.33999999999997</v>
      </c>
      <c r="N28" s="180">
        <f t="shared" ca="1" si="10"/>
        <v>254.80404405992829</v>
      </c>
      <c r="O28" s="181">
        <f t="shared" ca="1" si="11"/>
        <v>39.999755940071751</v>
      </c>
      <c r="P28" s="181">
        <f t="shared" ca="1" si="12"/>
        <v>0</v>
      </c>
      <c r="Q28" s="181">
        <f t="shared" ca="1" si="13"/>
        <v>0</v>
      </c>
      <c r="R28" s="182">
        <f t="shared" ca="1" si="14"/>
        <v>294.80380000000002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294.80380000000002</v>
      </c>
      <c r="H29" s="183">
        <f t="shared" ca="1" si="2"/>
        <v>284.33826499999998</v>
      </c>
      <c r="I29" s="184">
        <f t="shared" ca="1" si="5"/>
        <v>245.76</v>
      </c>
      <c r="J29" s="181">
        <f t="shared" ca="1" si="6"/>
        <v>38.58</v>
      </c>
      <c r="K29" s="181">
        <f t="shared" ca="1" si="7"/>
        <v>0</v>
      </c>
      <c r="L29" s="181">
        <f t="shared" ca="1" si="8"/>
        <v>0</v>
      </c>
      <c r="M29" s="182">
        <f t="shared" ca="1" si="9"/>
        <v>284.33999999999997</v>
      </c>
      <c r="N29" s="180">
        <f t="shared" ca="1" si="10"/>
        <v>254.80404405992829</v>
      </c>
      <c r="O29" s="181">
        <f t="shared" ca="1" si="11"/>
        <v>39.999755940071751</v>
      </c>
      <c r="P29" s="181">
        <f t="shared" ca="1" si="12"/>
        <v>0</v>
      </c>
      <c r="Q29" s="181">
        <f t="shared" ca="1" si="13"/>
        <v>0</v>
      </c>
      <c r="R29" s="182">
        <f t="shared" ca="1" si="14"/>
        <v>294.80380000000002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294.80380000000002</v>
      </c>
      <c r="H30" s="183">
        <f t="shared" ca="1" si="2"/>
        <v>284.33826499999998</v>
      </c>
      <c r="I30" s="184">
        <f t="shared" ca="1" si="5"/>
        <v>245.76</v>
      </c>
      <c r="J30" s="181">
        <f t="shared" ca="1" si="6"/>
        <v>38.58</v>
      </c>
      <c r="K30" s="181">
        <f t="shared" ca="1" si="7"/>
        <v>0</v>
      </c>
      <c r="L30" s="181">
        <f t="shared" ca="1" si="8"/>
        <v>0</v>
      </c>
      <c r="M30" s="182">
        <f t="shared" ca="1" si="9"/>
        <v>284.33999999999997</v>
      </c>
      <c r="N30" s="180">
        <f t="shared" ca="1" si="10"/>
        <v>254.80404405992829</v>
      </c>
      <c r="O30" s="181">
        <f t="shared" ca="1" si="11"/>
        <v>39.999755940071751</v>
      </c>
      <c r="P30" s="181">
        <f t="shared" ca="1" si="12"/>
        <v>0</v>
      </c>
      <c r="Q30" s="181">
        <f t="shared" ca="1" si="13"/>
        <v>0</v>
      </c>
      <c r="R30" s="182">
        <f t="shared" ca="1" si="14"/>
        <v>294.80380000000002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294.80380000000002</v>
      </c>
      <c r="H31" s="183">
        <f t="shared" ca="1" si="2"/>
        <v>284.33826499999998</v>
      </c>
      <c r="I31" s="184">
        <f t="shared" ca="1" si="5"/>
        <v>245.76</v>
      </c>
      <c r="J31" s="181">
        <f t="shared" ca="1" si="6"/>
        <v>38.58</v>
      </c>
      <c r="K31" s="181">
        <f t="shared" ca="1" si="7"/>
        <v>0</v>
      </c>
      <c r="L31" s="181">
        <f t="shared" ca="1" si="8"/>
        <v>0</v>
      </c>
      <c r="M31" s="182">
        <f t="shared" ca="1" si="9"/>
        <v>284.33999999999997</v>
      </c>
      <c r="N31" s="180">
        <f t="shared" ca="1" si="10"/>
        <v>254.80404405992829</v>
      </c>
      <c r="O31" s="181">
        <f t="shared" ca="1" si="11"/>
        <v>39.999755940071751</v>
      </c>
      <c r="P31" s="181">
        <f t="shared" ca="1" si="12"/>
        <v>0</v>
      </c>
      <c r="Q31" s="181">
        <f t="shared" ca="1" si="13"/>
        <v>0</v>
      </c>
      <c r="R31" s="182">
        <f t="shared" ca="1" si="14"/>
        <v>294.80380000000002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299.80380000000002</v>
      </c>
      <c r="H32" s="183">
        <f t="shared" ca="1" si="2"/>
        <v>289.16076500000003</v>
      </c>
      <c r="I32" s="184">
        <f t="shared" ca="1" si="5"/>
        <v>245.76</v>
      </c>
      <c r="J32" s="181">
        <f t="shared" ca="1" si="6"/>
        <v>43.4</v>
      </c>
      <c r="K32" s="181">
        <f t="shared" ca="1" si="7"/>
        <v>0</v>
      </c>
      <c r="L32" s="181">
        <f t="shared" ca="1" si="8"/>
        <v>0</v>
      </c>
      <c r="M32" s="182">
        <f t="shared" ca="1" si="9"/>
        <v>289.15999999999997</v>
      </c>
      <c r="N32" s="180">
        <f t="shared" ca="1" si="10"/>
        <v>254.80627295614886</v>
      </c>
      <c r="O32" s="181">
        <f t="shared" ca="1" si="11"/>
        <v>44.99752704385115</v>
      </c>
      <c r="P32" s="181">
        <f t="shared" ca="1" si="12"/>
        <v>0</v>
      </c>
      <c r="Q32" s="181">
        <f t="shared" ca="1" si="13"/>
        <v>0</v>
      </c>
      <c r="R32" s="182">
        <f t="shared" ca="1" si="14"/>
        <v>299.80380000000002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314.80380000000002</v>
      </c>
      <c r="H33" s="183">
        <f t="shared" ca="1" si="2"/>
        <v>303.628265</v>
      </c>
      <c r="I33" s="184">
        <f t="shared" ca="1" si="5"/>
        <v>245.76</v>
      </c>
      <c r="J33" s="181">
        <f t="shared" ca="1" si="6"/>
        <v>57.87</v>
      </c>
      <c r="K33" s="181">
        <f t="shared" ca="1" si="7"/>
        <v>0</v>
      </c>
      <c r="L33" s="181">
        <f t="shared" ca="1" si="8"/>
        <v>0</v>
      </c>
      <c r="M33" s="182">
        <f t="shared" ca="1" si="9"/>
        <v>303.63</v>
      </c>
      <c r="N33" s="180">
        <f t="shared" ca="1" si="10"/>
        <v>254.80414283173602</v>
      </c>
      <c r="O33" s="181">
        <f t="shared" ca="1" si="11"/>
        <v>59.999657168264008</v>
      </c>
      <c r="P33" s="181">
        <f t="shared" ca="1" si="12"/>
        <v>0</v>
      </c>
      <c r="Q33" s="181">
        <f t="shared" ca="1" si="13"/>
        <v>0</v>
      </c>
      <c r="R33" s="182">
        <f t="shared" ca="1" si="14"/>
        <v>314.80380000000002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314.80380000000002</v>
      </c>
      <c r="H34" s="183">
        <f t="shared" ca="1" si="2"/>
        <v>303.628265</v>
      </c>
      <c r="I34" s="184">
        <f t="shared" ca="1" si="5"/>
        <v>245.76</v>
      </c>
      <c r="J34" s="181">
        <f t="shared" ca="1" si="6"/>
        <v>57.87</v>
      </c>
      <c r="K34" s="181">
        <f t="shared" ca="1" si="7"/>
        <v>0</v>
      </c>
      <c r="L34" s="181">
        <f t="shared" ca="1" si="8"/>
        <v>0</v>
      </c>
      <c r="M34" s="182">
        <f t="shared" ca="1" si="9"/>
        <v>303.63</v>
      </c>
      <c r="N34" s="180">
        <f t="shared" ca="1" si="10"/>
        <v>254.80414283173602</v>
      </c>
      <c r="O34" s="181">
        <f t="shared" ca="1" si="11"/>
        <v>59.999657168264008</v>
      </c>
      <c r="P34" s="181">
        <f t="shared" ca="1" si="12"/>
        <v>0</v>
      </c>
      <c r="Q34" s="181">
        <f t="shared" ca="1" si="13"/>
        <v>0</v>
      </c>
      <c r="R34" s="182">
        <f t="shared" ca="1" si="14"/>
        <v>314.80380000000002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308.80380000000002</v>
      </c>
      <c r="H35" s="183">
        <f t="shared" ca="1" si="2"/>
        <v>297.84126500000002</v>
      </c>
      <c r="I35" s="184">
        <f t="shared" ca="1" si="5"/>
        <v>245.76</v>
      </c>
      <c r="J35" s="181">
        <f t="shared" ca="1" si="6"/>
        <v>48.23</v>
      </c>
      <c r="K35" s="181">
        <f t="shared" ca="1" si="7"/>
        <v>3.86</v>
      </c>
      <c r="L35" s="181">
        <f t="shared" ca="1" si="8"/>
        <v>0</v>
      </c>
      <c r="M35" s="182">
        <f t="shared" ca="1" si="9"/>
        <v>297.85000000000002</v>
      </c>
      <c r="N35" s="180">
        <f t="shared" ca="1" si="10"/>
        <v>254.79812619775055</v>
      </c>
      <c r="O35" s="181">
        <f t="shared" ca="1" si="11"/>
        <v>50.003717555816678</v>
      </c>
      <c r="P35" s="181">
        <f t="shared" ca="1" si="12"/>
        <v>4.0019562464327683</v>
      </c>
      <c r="Q35" s="181">
        <f t="shared" ca="1" si="13"/>
        <v>0</v>
      </c>
      <c r="R35" s="182">
        <f t="shared" ca="1" si="14"/>
        <v>308.80380000000002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303.71772299999998</v>
      </c>
      <c r="H36" s="183">
        <f t="shared" ca="1" si="2"/>
        <v>292.935744</v>
      </c>
      <c r="I36" s="184">
        <f t="shared" ca="1" si="5"/>
        <v>249.8</v>
      </c>
      <c r="J36" s="181">
        <f t="shared" ca="1" si="6"/>
        <v>39.22</v>
      </c>
      <c r="K36" s="181">
        <f t="shared" ca="1" si="7"/>
        <v>3.92</v>
      </c>
      <c r="L36" s="181">
        <f t="shared" ca="1" si="8"/>
        <v>0</v>
      </c>
      <c r="M36" s="182">
        <f t="shared" ca="1" si="9"/>
        <v>292.94</v>
      </c>
      <c r="N36" s="180">
        <f t="shared" ca="1" si="10"/>
        <v>258.99053459889399</v>
      </c>
      <c r="O36" s="181">
        <f t="shared" ca="1" si="11"/>
        <v>40.662965440226664</v>
      </c>
      <c r="P36" s="181">
        <f t="shared" ca="1" si="12"/>
        <v>4.064222960879361</v>
      </c>
      <c r="Q36" s="181">
        <f t="shared" ca="1" si="13"/>
        <v>0</v>
      </c>
      <c r="R36" s="182">
        <f t="shared" ca="1" si="14"/>
        <v>303.71772300000003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298.80380000000002</v>
      </c>
      <c r="H37" s="183">
        <f t="shared" ca="1" si="2"/>
        <v>288.19626499999998</v>
      </c>
      <c r="I37" s="184">
        <f t="shared" ca="1" si="5"/>
        <v>245.76</v>
      </c>
      <c r="J37" s="181">
        <f t="shared" ca="1" si="6"/>
        <v>38.58</v>
      </c>
      <c r="K37" s="181">
        <f t="shared" ca="1" si="7"/>
        <v>3.86</v>
      </c>
      <c r="L37" s="181">
        <f t="shared" ca="1" si="8"/>
        <v>0</v>
      </c>
      <c r="M37" s="182">
        <f t="shared" ca="1" si="9"/>
        <v>288.2</v>
      </c>
      <c r="N37" s="180">
        <f t="shared" ca="1" si="10"/>
        <v>254.80229662734214</v>
      </c>
      <c r="O37" s="181">
        <f t="shared" ca="1" si="11"/>
        <v>39.999481623872313</v>
      </c>
      <c r="P37" s="181">
        <f t="shared" ca="1" si="12"/>
        <v>4.002021748785566</v>
      </c>
      <c r="Q37" s="181">
        <f t="shared" ca="1" si="13"/>
        <v>0</v>
      </c>
      <c r="R37" s="182">
        <f t="shared" ca="1" si="14"/>
        <v>298.80380000000002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298.80380000000002</v>
      </c>
      <c r="H38" s="183">
        <f t="shared" ca="1" si="2"/>
        <v>288.19626499999998</v>
      </c>
      <c r="I38" s="184">
        <f t="shared" ca="1" si="5"/>
        <v>245.76</v>
      </c>
      <c r="J38" s="181">
        <f t="shared" ca="1" si="6"/>
        <v>38.58</v>
      </c>
      <c r="K38" s="181">
        <f t="shared" ca="1" si="7"/>
        <v>3.86</v>
      </c>
      <c r="L38" s="181">
        <f t="shared" ca="1" si="8"/>
        <v>0</v>
      </c>
      <c r="M38" s="182">
        <f t="shared" ca="1" si="9"/>
        <v>288.2</v>
      </c>
      <c r="N38" s="180">
        <f t="shared" ca="1" si="10"/>
        <v>254.80229662734214</v>
      </c>
      <c r="O38" s="181">
        <f t="shared" ca="1" si="11"/>
        <v>39.999481623872313</v>
      </c>
      <c r="P38" s="181">
        <f t="shared" ca="1" si="12"/>
        <v>4.002021748785566</v>
      </c>
      <c r="Q38" s="181">
        <f t="shared" ca="1" si="13"/>
        <v>0</v>
      </c>
      <c r="R38" s="182">
        <f t="shared" ca="1" si="14"/>
        <v>298.80380000000002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298.80380000000002</v>
      </c>
      <c r="H39" s="183">
        <f t="shared" ca="1" si="2"/>
        <v>288.19626499999998</v>
      </c>
      <c r="I39" s="184">
        <f t="shared" ca="1" si="5"/>
        <v>222.88</v>
      </c>
      <c r="J39" s="181">
        <f t="shared" ca="1" si="6"/>
        <v>61.23</v>
      </c>
      <c r="K39" s="181">
        <f t="shared" ca="1" si="7"/>
        <v>4.09</v>
      </c>
      <c r="L39" s="181">
        <f t="shared" ca="1" si="8"/>
        <v>0</v>
      </c>
      <c r="M39" s="182">
        <f t="shared" ca="1" si="9"/>
        <v>288.2</v>
      </c>
      <c r="N39" s="180">
        <f t="shared" ca="1" si="10"/>
        <v>231.08046823039555</v>
      </c>
      <c r="O39" s="181">
        <f t="shared" ca="1" si="11"/>
        <v>63.482847585010404</v>
      </c>
      <c r="P39" s="181">
        <f t="shared" ca="1" si="12"/>
        <v>4.2404841845940311</v>
      </c>
      <c r="Q39" s="181">
        <f t="shared" ca="1" si="13"/>
        <v>0</v>
      </c>
      <c r="R39" s="182">
        <f t="shared" ca="1" si="14"/>
        <v>298.80380000000002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325.529293</v>
      </c>
      <c r="H40" s="183">
        <f t="shared" ca="1" si="2"/>
        <v>313.97300300000001</v>
      </c>
      <c r="I40" s="184">
        <f t="shared" ca="1" si="5"/>
        <v>238.46</v>
      </c>
      <c r="J40" s="181">
        <f t="shared" ca="1" si="6"/>
        <v>71.13</v>
      </c>
      <c r="K40" s="181">
        <f t="shared" ca="1" si="7"/>
        <v>4.38</v>
      </c>
      <c r="L40" s="181">
        <f t="shared" ca="1" si="8"/>
        <v>0</v>
      </c>
      <c r="M40" s="182">
        <f t="shared" ca="1" si="9"/>
        <v>313.97000000000003</v>
      </c>
      <c r="N40" s="180">
        <f t="shared" ca="1" si="10"/>
        <v>247.23927511794122</v>
      </c>
      <c r="O40" s="181">
        <f t="shared" ca="1" si="11"/>
        <v>73.748761381947318</v>
      </c>
      <c r="P40" s="181">
        <f t="shared" ca="1" si="12"/>
        <v>4.5412565001114755</v>
      </c>
      <c r="Q40" s="181">
        <f t="shared" ca="1" si="13"/>
        <v>0</v>
      </c>
      <c r="R40" s="182">
        <f t="shared" ca="1" si="14"/>
        <v>325.52929300000005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299.48320000000001</v>
      </c>
      <c r="H41" s="183">
        <f t="shared" ca="1" si="2"/>
        <v>288.85154599999998</v>
      </c>
      <c r="I41" s="184">
        <f t="shared" ca="1" si="5"/>
        <v>245.76</v>
      </c>
      <c r="J41" s="181">
        <f t="shared" ca="1" si="6"/>
        <v>38.58</v>
      </c>
      <c r="K41" s="181">
        <f t="shared" ca="1" si="7"/>
        <v>4.51</v>
      </c>
      <c r="L41" s="181">
        <f t="shared" ca="1" si="8"/>
        <v>0</v>
      </c>
      <c r="M41" s="182">
        <f t="shared" ca="1" si="9"/>
        <v>288.84999999999997</v>
      </c>
      <c r="N41" s="180">
        <f t="shared" ca="1" si="10"/>
        <v>254.80696289423577</v>
      </c>
      <c r="O41" s="181">
        <f t="shared" ca="1" si="11"/>
        <v>40.000214145750391</v>
      </c>
      <c r="P41" s="181">
        <f t="shared" ca="1" si="12"/>
        <v>4.6760229600138477</v>
      </c>
      <c r="Q41" s="181">
        <f t="shared" ca="1" si="13"/>
        <v>0</v>
      </c>
      <c r="R41" s="182">
        <f t="shared" ca="1" si="14"/>
        <v>299.48320000000001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299.48320000000001</v>
      </c>
      <c r="H42" s="183">
        <f t="shared" ca="1" si="2"/>
        <v>288.85154599999998</v>
      </c>
      <c r="I42" s="184">
        <f t="shared" ca="1" si="5"/>
        <v>245.76</v>
      </c>
      <c r="J42" s="181">
        <f t="shared" ca="1" si="6"/>
        <v>38.58</v>
      </c>
      <c r="K42" s="181">
        <f t="shared" ca="1" si="7"/>
        <v>4.51</v>
      </c>
      <c r="L42" s="181">
        <f t="shared" ca="1" si="8"/>
        <v>0</v>
      </c>
      <c r="M42" s="182">
        <f t="shared" ca="1" si="9"/>
        <v>288.84999999999997</v>
      </c>
      <c r="N42" s="180">
        <f t="shared" ca="1" si="10"/>
        <v>254.80696289423577</v>
      </c>
      <c r="O42" s="181">
        <f t="shared" ca="1" si="11"/>
        <v>40.000214145750391</v>
      </c>
      <c r="P42" s="181">
        <f t="shared" ca="1" si="12"/>
        <v>4.6760229600138477</v>
      </c>
      <c r="Q42" s="181">
        <f t="shared" ca="1" si="13"/>
        <v>0</v>
      </c>
      <c r="R42" s="182">
        <f t="shared" ca="1" si="14"/>
        <v>299.48320000000001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299.48320000000001</v>
      </c>
      <c r="H43" s="183">
        <f t="shared" ca="1" si="2"/>
        <v>288.85154599999998</v>
      </c>
      <c r="I43" s="184">
        <f t="shared" ca="1" si="5"/>
        <v>245.76</v>
      </c>
      <c r="J43" s="181">
        <f t="shared" ca="1" si="6"/>
        <v>38.58</v>
      </c>
      <c r="K43" s="181">
        <f t="shared" ca="1" si="7"/>
        <v>4.51</v>
      </c>
      <c r="L43" s="181">
        <f t="shared" ca="1" si="8"/>
        <v>0</v>
      </c>
      <c r="M43" s="182">
        <f t="shared" ca="1" si="9"/>
        <v>288.84999999999997</v>
      </c>
      <c r="N43" s="180">
        <f t="shared" ca="1" si="10"/>
        <v>254.80696289423577</v>
      </c>
      <c r="O43" s="181">
        <f t="shared" ca="1" si="11"/>
        <v>40.000214145750391</v>
      </c>
      <c r="P43" s="181">
        <f t="shared" ca="1" si="12"/>
        <v>4.6760229600138477</v>
      </c>
      <c r="Q43" s="181">
        <f t="shared" ca="1" si="13"/>
        <v>0</v>
      </c>
      <c r="R43" s="182">
        <f t="shared" ca="1" si="14"/>
        <v>299.48320000000001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299.48320000000001</v>
      </c>
      <c r="H44" s="183">
        <f t="shared" ca="1" si="2"/>
        <v>288.85154599999998</v>
      </c>
      <c r="I44" s="184">
        <f t="shared" ca="1" si="5"/>
        <v>245.76</v>
      </c>
      <c r="J44" s="181">
        <f t="shared" ca="1" si="6"/>
        <v>38.58</v>
      </c>
      <c r="K44" s="181">
        <f t="shared" ca="1" si="7"/>
        <v>4.51</v>
      </c>
      <c r="L44" s="181">
        <f t="shared" ca="1" si="8"/>
        <v>0</v>
      </c>
      <c r="M44" s="182">
        <f t="shared" ca="1" si="9"/>
        <v>288.84999999999997</v>
      </c>
      <c r="N44" s="180">
        <f t="shared" ca="1" si="10"/>
        <v>254.80696289423577</v>
      </c>
      <c r="O44" s="181">
        <f t="shared" ca="1" si="11"/>
        <v>40.000214145750391</v>
      </c>
      <c r="P44" s="181">
        <f t="shared" ca="1" si="12"/>
        <v>4.6760229600138477</v>
      </c>
      <c r="Q44" s="181">
        <f t="shared" ca="1" si="13"/>
        <v>0</v>
      </c>
      <c r="R44" s="182">
        <f t="shared" ca="1" si="14"/>
        <v>299.48320000000001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341.48320000000001</v>
      </c>
      <c r="H45" s="183">
        <f t="shared" ca="1" si="2"/>
        <v>329.360546</v>
      </c>
      <c r="I45" s="184">
        <f t="shared" ca="1" si="5"/>
        <v>245.76</v>
      </c>
      <c r="J45" s="181">
        <f t="shared" ca="1" si="6"/>
        <v>79.09</v>
      </c>
      <c r="K45" s="181">
        <f t="shared" ca="1" si="7"/>
        <v>4.51</v>
      </c>
      <c r="L45" s="181">
        <f t="shared" ca="1" si="8"/>
        <v>0</v>
      </c>
      <c r="M45" s="182">
        <f t="shared" ca="1" si="9"/>
        <v>329.36</v>
      </c>
      <c r="N45" s="180">
        <f t="shared" ca="1" si="10"/>
        <v>254.8060214719456</v>
      </c>
      <c r="O45" s="181">
        <f t="shared" ca="1" si="11"/>
        <v>82.001172844304122</v>
      </c>
      <c r="P45" s="181">
        <f t="shared" ca="1" si="12"/>
        <v>4.6760056837503043</v>
      </c>
      <c r="Q45" s="181">
        <f t="shared" ca="1" si="13"/>
        <v>0</v>
      </c>
      <c r="R45" s="182">
        <f t="shared" ca="1" si="14"/>
        <v>341.48320000000001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319.48320000000001</v>
      </c>
      <c r="H46" s="183">
        <f t="shared" ca="1" si="2"/>
        <v>308.14154600000001</v>
      </c>
      <c r="I46" s="184">
        <f t="shared" ca="1" si="5"/>
        <v>245.76</v>
      </c>
      <c r="J46" s="181">
        <f t="shared" ca="1" si="6"/>
        <v>57.87</v>
      </c>
      <c r="K46" s="181">
        <f t="shared" ca="1" si="7"/>
        <v>4.51</v>
      </c>
      <c r="L46" s="181">
        <f t="shared" ca="1" si="8"/>
        <v>0</v>
      </c>
      <c r="M46" s="182">
        <f t="shared" ca="1" si="9"/>
        <v>308.14</v>
      </c>
      <c r="N46" s="180">
        <f t="shared" ca="1" si="10"/>
        <v>254.80687749724152</v>
      </c>
      <c r="O46" s="181">
        <f t="shared" ca="1" si="11"/>
        <v>60.000301109885122</v>
      </c>
      <c r="P46" s="181">
        <f t="shared" ca="1" si="12"/>
        <v>4.6760213928733689</v>
      </c>
      <c r="Q46" s="181">
        <f t="shared" ca="1" si="13"/>
        <v>0</v>
      </c>
      <c r="R46" s="182">
        <f t="shared" ca="1" si="14"/>
        <v>319.48320000000001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333.840507</v>
      </c>
      <c r="H47" s="183">
        <f t="shared" ca="1" si="2"/>
        <v>321.989169</v>
      </c>
      <c r="I47" s="184">
        <f t="shared" ca="1" si="5"/>
        <v>245.29</v>
      </c>
      <c r="J47" s="181">
        <f t="shared" ca="1" si="6"/>
        <v>72.2</v>
      </c>
      <c r="K47" s="181">
        <f t="shared" ca="1" si="7"/>
        <v>4.51</v>
      </c>
      <c r="L47" s="181">
        <f t="shared" ca="1" si="8"/>
        <v>0</v>
      </c>
      <c r="M47" s="182">
        <f t="shared" ca="1" si="9"/>
        <v>322</v>
      </c>
      <c r="N47" s="180">
        <f t="shared" ca="1" si="10"/>
        <v>254.30974522369561</v>
      </c>
      <c r="O47" s="181">
        <f t="shared" ca="1" si="11"/>
        <v>74.854921134782614</v>
      </c>
      <c r="P47" s="181">
        <f t="shared" ca="1" si="12"/>
        <v>4.6758406415217388</v>
      </c>
      <c r="Q47" s="181">
        <f t="shared" ca="1" si="13"/>
        <v>0</v>
      </c>
      <c r="R47" s="182">
        <f t="shared" ca="1" si="14"/>
        <v>333.840507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341.56009999999998</v>
      </c>
      <c r="H48" s="183">
        <f t="shared" ca="1" si="2"/>
        <v>329.43471599999998</v>
      </c>
      <c r="I48" s="184">
        <f t="shared" ca="1" si="5"/>
        <v>245.75</v>
      </c>
      <c r="J48" s="181">
        <f t="shared" ca="1" si="6"/>
        <v>79.17</v>
      </c>
      <c r="K48" s="181">
        <f t="shared" ca="1" si="7"/>
        <v>4.51</v>
      </c>
      <c r="L48" s="181">
        <f t="shared" ca="1" si="8"/>
        <v>0</v>
      </c>
      <c r="M48" s="182">
        <f t="shared" ca="1" si="9"/>
        <v>329.43</v>
      </c>
      <c r="N48" s="180">
        <f t="shared" ca="1" si="10"/>
        <v>254.79887859332783</v>
      </c>
      <c r="O48" s="181">
        <f t="shared" ca="1" si="11"/>
        <v>82.085156534013294</v>
      </c>
      <c r="P48" s="181">
        <f t="shared" ca="1" si="12"/>
        <v>4.6760648726588343</v>
      </c>
      <c r="Q48" s="181">
        <f t="shared" ca="1" si="13"/>
        <v>0</v>
      </c>
      <c r="R48" s="182">
        <f t="shared" ca="1" si="14"/>
        <v>341.56009999999998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341.56009999999998</v>
      </c>
      <c r="H49" s="183">
        <f t="shared" ca="1" si="2"/>
        <v>329.43471599999998</v>
      </c>
      <c r="I49" s="184">
        <f t="shared" ca="1" si="5"/>
        <v>245.75</v>
      </c>
      <c r="J49" s="181">
        <f t="shared" ca="1" si="6"/>
        <v>79.17</v>
      </c>
      <c r="K49" s="181">
        <f t="shared" ca="1" si="7"/>
        <v>4.51</v>
      </c>
      <c r="L49" s="181">
        <f t="shared" ca="1" si="8"/>
        <v>0</v>
      </c>
      <c r="M49" s="182">
        <f t="shared" ca="1" si="9"/>
        <v>329.43</v>
      </c>
      <c r="N49" s="180">
        <f t="shared" ca="1" si="10"/>
        <v>254.79887859332783</v>
      </c>
      <c r="O49" s="181">
        <f t="shared" ca="1" si="11"/>
        <v>82.085156534013294</v>
      </c>
      <c r="P49" s="181">
        <f t="shared" ca="1" si="12"/>
        <v>4.6760648726588343</v>
      </c>
      <c r="Q49" s="181">
        <f t="shared" ca="1" si="13"/>
        <v>0</v>
      </c>
      <c r="R49" s="182">
        <f t="shared" ca="1" si="14"/>
        <v>341.56009999999998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341.56009999999998</v>
      </c>
      <c r="H50" s="183">
        <f t="shared" ca="1" si="2"/>
        <v>329.43471599999998</v>
      </c>
      <c r="I50" s="184">
        <f t="shared" ca="1" si="5"/>
        <v>245.75</v>
      </c>
      <c r="J50" s="181">
        <f t="shared" ca="1" si="6"/>
        <v>79.17</v>
      </c>
      <c r="K50" s="181">
        <f t="shared" ca="1" si="7"/>
        <v>4.51</v>
      </c>
      <c r="L50" s="181">
        <f t="shared" ca="1" si="8"/>
        <v>0</v>
      </c>
      <c r="M50" s="182">
        <f t="shared" ca="1" si="9"/>
        <v>329.43</v>
      </c>
      <c r="N50" s="180">
        <f t="shared" ca="1" si="10"/>
        <v>254.79887859332783</v>
      </c>
      <c r="O50" s="181">
        <f t="shared" ca="1" si="11"/>
        <v>82.085156534013294</v>
      </c>
      <c r="P50" s="181">
        <f t="shared" ca="1" si="12"/>
        <v>4.6760648726588343</v>
      </c>
      <c r="Q50" s="181">
        <f t="shared" ca="1" si="13"/>
        <v>0</v>
      </c>
      <c r="R50" s="182">
        <f t="shared" ca="1" si="14"/>
        <v>341.56009999999998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319.48320000000001</v>
      </c>
      <c r="H51" s="183">
        <f t="shared" ca="1" si="2"/>
        <v>308.14154600000001</v>
      </c>
      <c r="I51" s="184">
        <f t="shared" ca="1" si="5"/>
        <v>245.76</v>
      </c>
      <c r="J51" s="181">
        <f t="shared" ca="1" si="6"/>
        <v>57.87</v>
      </c>
      <c r="K51" s="181">
        <f t="shared" ca="1" si="7"/>
        <v>4.51</v>
      </c>
      <c r="L51" s="181">
        <f t="shared" ca="1" si="8"/>
        <v>0</v>
      </c>
      <c r="M51" s="182">
        <f t="shared" ca="1" si="9"/>
        <v>308.14</v>
      </c>
      <c r="N51" s="180">
        <f t="shared" ca="1" si="10"/>
        <v>254.80687749724152</v>
      </c>
      <c r="O51" s="181">
        <f t="shared" ca="1" si="11"/>
        <v>60.000301109885122</v>
      </c>
      <c r="P51" s="181">
        <f t="shared" ca="1" si="12"/>
        <v>4.6760213928733689</v>
      </c>
      <c r="Q51" s="181">
        <f t="shared" ca="1" si="13"/>
        <v>0</v>
      </c>
      <c r="R51" s="182">
        <f t="shared" ca="1" si="14"/>
        <v>319.48320000000001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319.48320000000001</v>
      </c>
      <c r="H52" s="183">
        <f t="shared" ca="1" si="2"/>
        <v>308.14154600000001</v>
      </c>
      <c r="I52" s="184">
        <f t="shared" ca="1" si="5"/>
        <v>245.76</v>
      </c>
      <c r="J52" s="181">
        <f t="shared" ca="1" si="6"/>
        <v>57.87</v>
      </c>
      <c r="K52" s="181">
        <f t="shared" ca="1" si="7"/>
        <v>4.51</v>
      </c>
      <c r="L52" s="181">
        <f t="shared" ca="1" si="8"/>
        <v>0</v>
      </c>
      <c r="M52" s="182">
        <f t="shared" ca="1" si="9"/>
        <v>308.14</v>
      </c>
      <c r="N52" s="180">
        <f t="shared" ca="1" si="10"/>
        <v>254.80687749724152</v>
      </c>
      <c r="O52" s="181">
        <f t="shared" ca="1" si="11"/>
        <v>60.000301109885122</v>
      </c>
      <c r="P52" s="181">
        <f t="shared" ca="1" si="12"/>
        <v>4.6760213928733689</v>
      </c>
      <c r="Q52" s="181">
        <f t="shared" ca="1" si="13"/>
        <v>0</v>
      </c>
      <c r="R52" s="182">
        <f t="shared" ca="1" si="14"/>
        <v>319.48320000000001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284.67939999999999</v>
      </c>
      <c r="H53" s="183">
        <f t="shared" ca="1" si="2"/>
        <v>274.57328100000001</v>
      </c>
      <c r="I53" s="184">
        <f t="shared" ca="1" si="5"/>
        <v>212.19</v>
      </c>
      <c r="J53" s="181">
        <f t="shared" ca="1" si="6"/>
        <v>57.87</v>
      </c>
      <c r="K53" s="181">
        <f t="shared" ca="1" si="7"/>
        <v>4.51</v>
      </c>
      <c r="L53" s="181">
        <f t="shared" ca="1" si="8"/>
        <v>0</v>
      </c>
      <c r="M53" s="182">
        <f t="shared" ca="1" si="9"/>
        <v>274.57</v>
      </c>
      <c r="N53" s="180">
        <f t="shared" ca="1" si="10"/>
        <v>220.00262915103619</v>
      </c>
      <c r="O53" s="181">
        <f t="shared" ca="1" si="11"/>
        <v>60.000717041191692</v>
      </c>
      <c r="P53" s="181">
        <f t="shared" ca="1" si="12"/>
        <v>4.6760538077721536</v>
      </c>
      <c r="Q53" s="181">
        <f t="shared" ca="1" si="13"/>
        <v>0</v>
      </c>
      <c r="R53" s="182">
        <f t="shared" ca="1" si="14"/>
        <v>284.67940000000004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234.67939999999999</v>
      </c>
      <c r="H54" s="183">
        <f t="shared" ca="1" si="2"/>
        <v>226.34828099999999</v>
      </c>
      <c r="I54" s="184">
        <f t="shared" ca="1" si="5"/>
        <v>173.61</v>
      </c>
      <c r="J54" s="181">
        <f t="shared" ca="1" si="6"/>
        <v>48.23</v>
      </c>
      <c r="K54" s="181">
        <f t="shared" ca="1" si="7"/>
        <v>4.51</v>
      </c>
      <c r="L54" s="181">
        <f t="shared" ca="1" si="8"/>
        <v>0</v>
      </c>
      <c r="M54" s="182">
        <f t="shared" ca="1" si="9"/>
        <v>226.35</v>
      </c>
      <c r="N54" s="180">
        <f t="shared" ca="1" si="10"/>
        <v>179.99863324055667</v>
      </c>
      <c r="O54" s="181">
        <f t="shared" ca="1" si="11"/>
        <v>50.004804338413955</v>
      </c>
      <c r="P54" s="181">
        <f t="shared" ca="1" si="12"/>
        <v>4.6759624210293786</v>
      </c>
      <c r="Q54" s="181">
        <f t="shared" ca="1" si="13"/>
        <v>0</v>
      </c>
      <c r="R54" s="182">
        <f t="shared" ca="1" si="14"/>
        <v>234.67939999999999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212.67939999999999</v>
      </c>
      <c r="H55" s="183">
        <f t="shared" ca="1" si="2"/>
        <v>205.12928099999999</v>
      </c>
      <c r="I55" s="184">
        <f t="shared" ca="1" si="5"/>
        <v>135.03</v>
      </c>
      <c r="J55" s="181">
        <f t="shared" ca="1" si="6"/>
        <v>65.59</v>
      </c>
      <c r="K55" s="181">
        <f t="shared" ca="1" si="7"/>
        <v>4.51</v>
      </c>
      <c r="L55" s="181">
        <f t="shared" ca="1" si="8"/>
        <v>0</v>
      </c>
      <c r="M55" s="182">
        <f t="shared" ca="1" si="9"/>
        <v>205.13</v>
      </c>
      <c r="N55" s="180">
        <f t="shared" ca="1" si="10"/>
        <v>139.99950949154194</v>
      </c>
      <c r="O55" s="181">
        <f t="shared" ca="1" si="11"/>
        <v>68.003908965046548</v>
      </c>
      <c r="P55" s="181">
        <f t="shared" ca="1" si="12"/>
        <v>4.6759815434114955</v>
      </c>
      <c r="Q55" s="181">
        <f t="shared" ca="1" si="13"/>
        <v>0</v>
      </c>
      <c r="R55" s="182">
        <f t="shared" ca="1" si="14"/>
        <v>212.67939999999999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222.07689999999999</v>
      </c>
      <c r="H56" s="183">
        <f t="shared" ca="1" si="2"/>
        <v>214.19317000000001</v>
      </c>
      <c r="I56" s="184">
        <f t="shared" ca="1" si="5"/>
        <v>135.03</v>
      </c>
      <c r="J56" s="181">
        <f t="shared" ca="1" si="6"/>
        <v>79.16</v>
      </c>
      <c r="K56" s="181">
        <f t="shared" ca="1" si="7"/>
        <v>0</v>
      </c>
      <c r="L56" s="181">
        <f t="shared" ca="1" si="8"/>
        <v>0</v>
      </c>
      <c r="M56" s="182">
        <f t="shared" ca="1" si="9"/>
        <v>214.19</v>
      </c>
      <c r="N56" s="180">
        <f t="shared" ca="1" si="10"/>
        <v>140.00207202483776</v>
      </c>
      <c r="O56" s="181">
        <f t="shared" ca="1" si="11"/>
        <v>82.074827975162236</v>
      </c>
      <c r="P56" s="181">
        <f t="shared" ca="1" si="12"/>
        <v>0</v>
      </c>
      <c r="Q56" s="181">
        <f t="shared" ca="1" si="13"/>
        <v>0</v>
      </c>
      <c r="R56" s="182">
        <f t="shared" ca="1" si="14"/>
        <v>222.07689999999999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257.67939999999999</v>
      </c>
      <c r="H57" s="183">
        <f t="shared" ca="1" si="2"/>
        <v>248.531781</v>
      </c>
      <c r="I57" s="184">
        <f t="shared" ca="1" si="5"/>
        <v>173.61</v>
      </c>
      <c r="J57" s="181">
        <f t="shared" ca="1" si="6"/>
        <v>70.41</v>
      </c>
      <c r="K57" s="181">
        <f t="shared" ca="1" si="7"/>
        <v>4.51</v>
      </c>
      <c r="L57" s="181">
        <f t="shared" ca="1" si="8"/>
        <v>0</v>
      </c>
      <c r="M57" s="182">
        <f t="shared" ca="1" si="9"/>
        <v>248.53</v>
      </c>
      <c r="N57" s="180">
        <f t="shared" ca="1" si="10"/>
        <v>180.00129012191687</v>
      </c>
      <c r="O57" s="181">
        <f t="shared" ca="1" si="11"/>
        <v>73.002078437210798</v>
      </c>
      <c r="P57" s="181">
        <f t="shared" ca="1" si="12"/>
        <v>4.6760314408723289</v>
      </c>
      <c r="Q57" s="181">
        <f t="shared" ca="1" si="13"/>
        <v>0</v>
      </c>
      <c r="R57" s="182">
        <f t="shared" ca="1" si="14"/>
        <v>257.67939999999999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257.67939999999999</v>
      </c>
      <c r="H58" s="183">
        <f t="shared" ca="1" si="2"/>
        <v>248.531781</v>
      </c>
      <c r="I58" s="184">
        <f t="shared" ca="1" si="5"/>
        <v>173.61</v>
      </c>
      <c r="J58" s="181">
        <f t="shared" ca="1" si="6"/>
        <v>70.41</v>
      </c>
      <c r="K58" s="181">
        <f t="shared" ca="1" si="7"/>
        <v>4.51</v>
      </c>
      <c r="L58" s="181">
        <f t="shared" ca="1" si="8"/>
        <v>0</v>
      </c>
      <c r="M58" s="182">
        <f t="shared" ca="1" si="9"/>
        <v>248.53</v>
      </c>
      <c r="N58" s="180">
        <f t="shared" ca="1" si="10"/>
        <v>180.00129012191687</v>
      </c>
      <c r="O58" s="181">
        <f t="shared" ca="1" si="11"/>
        <v>73.002078437210798</v>
      </c>
      <c r="P58" s="181">
        <f t="shared" ca="1" si="12"/>
        <v>4.6760314408723289</v>
      </c>
      <c r="Q58" s="181">
        <f t="shared" ca="1" si="13"/>
        <v>0</v>
      </c>
      <c r="R58" s="182">
        <f t="shared" ca="1" si="14"/>
        <v>257.67939999999999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277.67939999999999</v>
      </c>
      <c r="H59" s="183">
        <f t="shared" ca="1" si="2"/>
        <v>267.82178099999999</v>
      </c>
      <c r="I59" s="184">
        <f t="shared" ca="1" si="5"/>
        <v>192.9</v>
      </c>
      <c r="J59" s="181">
        <f t="shared" ca="1" si="6"/>
        <v>70.41</v>
      </c>
      <c r="K59" s="181">
        <f t="shared" ca="1" si="7"/>
        <v>4.51</v>
      </c>
      <c r="L59" s="181">
        <f t="shared" ca="1" si="8"/>
        <v>0</v>
      </c>
      <c r="M59" s="182">
        <f t="shared" ca="1" si="9"/>
        <v>267.82</v>
      </c>
      <c r="N59" s="180">
        <f t="shared" ca="1" si="10"/>
        <v>200.00133022179074</v>
      </c>
      <c r="O59" s="181">
        <f t="shared" ca="1" si="11"/>
        <v>73.002040751250831</v>
      </c>
      <c r="P59" s="181">
        <f t="shared" ca="1" si="12"/>
        <v>4.6760290269584051</v>
      </c>
      <c r="Q59" s="181">
        <f t="shared" ca="1" si="13"/>
        <v>0</v>
      </c>
      <c r="R59" s="182">
        <f t="shared" ca="1" si="14"/>
        <v>277.67939999999999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297.67939999999999</v>
      </c>
      <c r="H60" s="183">
        <f t="shared" ca="1" si="2"/>
        <v>287.11178100000001</v>
      </c>
      <c r="I60" s="184">
        <f t="shared" ca="1" si="5"/>
        <v>212.19</v>
      </c>
      <c r="J60" s="181">
        <f t="shared" ca="1" si="6"/>
        <v>70.41</v>
      </c>
      <c r="K60" s="181">
        <f t="shared" ca="1" si="7"/>
        <v>4.51</v>
      </c>
      <c r="L60" s="181">
        <f t="shared" ca="1" si="8"/>
        <v>0</v>
      </c>
      <c r="M60" s="182">
        <f t="shared" ca="1" si="9"/>
        <v>287.11</v>
      </c>
      <c r="N60" s="180">
        <f t="shared" ca="1" si="10"/>
        <v>220.00136493330081</v>
      </c>
      <c r="O60" s="181">
        <f t="shared" ca="1" si="11"/>
        <v>73.002008129288413</v>
      </c>
      <c r="P60" s="181">
        <f t="shared" ca="1" si="12"/>
        <v>4.6760269374107475</v>
      </c>
      <c r="Q60" s="181">
        <f t="shared" ca="1" si="13"/>
        <v>0</v>
      </c>
      <c r="R60" s="182">
        <f t="shared" ca="1" si="14"/>
        <v>297.67939999999999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332.48320000000001</v>
      </c>
      <c r="H61" s="183">
        <f t="shared" ca="1" si="2"/>
        <v>320.680046</v>
      </c>
      <c r="I61" s="184">
        <f t="shared" ca="1" si="5"/>
        <v>245.76</v>
      </c>
      <c r="J61" s="181">
        <f t="shared" ca="1" si="6"/>
        <v>70.41</v>
      </c>
      <c r="K61" s="181">
        <f t="shared" ca="1" si="7"/>
        <v>4.51</v>
      </c>
      <c r="L61" s="181">
        <f t="shared" ca="1" si="8"/>
        <v>0</v>
      </c>
      <c r="M61" s="182">
        <f t="shared" ca="1" si="9"/>
        <v>320.67999999999995</v>
      </c>
      <c r="N61" s="180">
        <f t="shared" ca="1" si="10"/>
        <v>254.80563562429833</v>
      </c>
      <c r="O61" s="181">
        <f t="shared" ca="1" si="11"/>
        <v>73.001565772732945</v>
      </c>
      <c r="P61" s="181">
        <f t="shared" ca="1" si="12"/>
        <v>4.6759986029686909</v>
      </c>
      <c r="Q61" s="181">
        <f t="shared" ca="1" si="13"/>
        <v>0</v>
      </c>
      <c r="R61" s="182">
        <f t="shared" ca="1" si="14"/>
        <v>332.48320000000001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341.56009999999998</v>
      </c>
      <c r="H62" s="183">
        <f t="shared" ca="1" si="2"/>
        <v>329.43471599999998</v>
      </c>
      <c r="I62" s="184">
        <f t="shared" ca="1" si="5"/>
        <v>245.75</v>
      </c>
      <c r="J62" s="181">
        <f t="shared" ca="1" si="6"/>
        <v>79.17</v>
      </c>
      <c r="K62" s="181">
        <f t="shared" ca="1" si="7"/>
        <v>4.51</v>
      </c>
      <c r="L62" s="181">
        <f t="shared" ca="1" si="8"/>
        <v>0</v>
      </c>
      <c r="M62" s="182">
        <f t="shared" ca="1" si="9"/>
        <v>329.43</v>
      </c>
      <c r="N62" s="180">
        <f t="shared" ca="1" si="10"/>
        <v>254.79887859332783</v>
      </c>
      <c r="O62" s="181">
        <f t="shared" ca="1" si="11"/>
        <v>82.085156534013294</v>
      </c>
      <c r="P62" s="181">
        <f t="shared" ca="1" si="12"/>
        <v>4.6760648726588343</v>
      </c>
      <c r="Q62" s="181">
        <f t="shared" ca="1" si="13"/>
        <v>0</v>
      </c>
      <c r="R62" s="182">
        <f t="shared" ca="1" si="14"/>
        <v>341.56009999999998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341.56009999999998</v>
      </c>
      <c r="H63" s="183">
        <f t="shared" ca="1" si="2"/>
        <v>329.43471599999998</v>
      </c>
      <c r="I63" s="184">
        <f t="shared" ca="1" si="5"/>
        <v>245.75</v>
      </c>
      <c r="J63" s="181">
        <f t="shared" ca="1" si="6"/>
        <v>79.17</v>
      </c>
      <c r="K63" s="181">
        <f t="shared" ca="1" si="7"/>
        <v>4.51</v>
      </c>
      <c r="L63" s="181">
        <f t="shared" ca="1" si="8"/>
        <v>0</v>
      </c>
      <c r="M63" s="182">
        <f t="shared" ca="1" si="9"/>
        <v>329.43</v>
      </c>
      <c r="N63" s="180">
        <f t="shared" ca="1" si="10"/>
        <v>254.79887859332783</v>
      </c>
      <c r="O63" s="181">
        <f t="shared" ca="1" si="11"/>
        <v>82.085156534013294</v>
      </c>
      <c r="P63" s="181">
        <f t="shared" ca="1" si="12"/>
        <v>4.6760648726588343</v>
      </c>
      <c r="Q63" s="181">
        <f t="shared" ca="1" si="13"/>
        <v>0</v>
      </c>
      <c r="R63" s="182">
        <f t="shared" ca="1" si="14"/>
        <v>341.56009999999998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341.56009999999998</v>
      </c>
      <c r="H64" s="183">
        <f t="shared" ca="1" si="2"/>
        <v>329.43471599999998</v>
      </c>
      <c r="I64" s="184">
        <f t="shared" ca="1" si="5"/>
        <v>245.75</v>
      </c>
      <c r="J64" s="181">
        <f t="shared" ca="1" si="6"/>
        <v>79.17</v>
      </c>
      <c r="K64" s="181">
        <f t="shared" ca="1" si="7"/>
        <v>4.51</v>
      </c>
      <c r="L64" s="181">
        <f t="shared" ca="1" si="8"/>
        <v>0</v>
      </c>
      <c r="M64" s="182">
        <f t="shared" ca="1" si="9"/>
        <v>329.43</v>
      </c>
      <c r="N64" s="180">
        <f t="shared" ca="1" si="10"/>
        <v>254.79887859332783</v>
      </c>
      <c r="O64" s="181">
        <f t="shared" ca="1" si="11"/>
        <v>82.085156534013294</v>
      </c>
      <c r="P64" s="181">
        <f t="shared" ca="1" si="12"/>
        <v>4.6760648726588343</v>
      </c>
      <c r="Q64" s="181">
        <f t="shared" ca="1" si="13"/>
        <v>0</v>
      </c>
      <c r="R64" s="182">
        <f t="shared" ca="1" si="14"/>
        <v>341.56009999999998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329.43471599999998</v>
      </c>
      <c r="I65" s="184">
        <f t="shared" ca="1" si="5"/>
        <v>245.75</v>
      </c>
      <c r="J65" s="181">
        <f t="shared" ca="1" si="6"/>
        <v>79.17</v>
      </c>
      <c r="K65" s="181">
        <f t="shared" ca="1" si="7"/>
        <v>4.51</v>
      </c>
      <c r="L65" s="181">
        <f t="shared" ca="1" si="8"/>
        <v>0</v>
      </c>
      <c r="M65" s="182">
        <f t="shared" ca="1" si="9"/>
        <v>329.43</v>
      </c>
      <c r="N65" s="180">
        <f t="shared" ca="1" si="10"/>
        <v>254.79887859332783</v>
      </c>
      <c r="O65" s="181">
        <f t="shared" ca="1" si="11"/>
        <v>82.085156534013294</v>
      </c>
      <c r="P65" s="181">
        <f t="shared" ca="1" si="12"/>
        <v>4.6760648726588343</v>
      </c>
      <c r="Q65" s="181">
        <f t="shared" ca="1" si="13"/>
        <v>0</v>
      </c>
      <c r="R65" s="182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329.43471599999998</v>
      </c>
      <c r="I66" s="184">
        <f t="shared" ca="1" si="5"/>
        <v>245.75</v>
      </c>
      <c r="J66" s="181">
        <f t="shared" ca="1" si="6"/>
        <v>79.17</v>
      </c>
      <c r="K66" s="181">
        <f t="shared" ca="1" si="7"/>
        <v>4.51</v>
      </c>
      <c r="L66" s="181">
        <f t="shared" ca="1" si="8"/>
        <v>0</v>
      </c>
      <c r="M66" s="182">
        <f t="shared" ca="1" si="9"/>
        <v>329.43</v>
      </c>
      <c r="N66" s="180">
        <f t="shared" ca="1" si="10"/>
        <v>254.79887859332783</v>
      </c>
      <c r="O66" s="181">
        <f t="shared" ca="1" si="11"/>
        <v>82.085156534013294</v>
      </c>
      <c r="P66" s="181">
        <f t="shared" ca="1" si="12"/>
        <v>4.6760648726588343</v>
      </c>
      <c r="Q66" s="181">
        <f t="shared" ca="1" si="13"/>
        <v>0</v>
      </c>
      <c r="R66" s="182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329.43471599999998</v>
      </c>
      <c r="I67" s="184">
        <f t="shared" ca="1" si="5"/>
        <v>245.75</v>
      </c>
      <c r="J67" s="181">
        <f t="shared" ca="1" si="6"/>
        <v>79.17</v>
      </c>
      <c r="K67" s="181">
        <f t="shared" ca="1" si="7"/>
        <v>4.51</v>
      </c>
      <c r="L67" s="181">
        <f t="shared" ca="1" si="8"/>
        <v>0</v>
      </c>
      <c r="M67" s="182">
        <f t="shared" ca="1" si="9"/>
        <v>329.43</v>
      </c>
      <c r="N67" s="180">
        <f t="shared" ca="1" si="10"/>
        <v>254.79887859332783</v>
      </c>
      <c r="O67" s="181">
        <f t="shared" ca="1" si="11"/>
        <v>82.085156534013294</v>
      </c>
      <c r="P67" s="181">
        <f t="shared" ca="1" si="12"/>
        <v>4.6760648726588343</v>
      </c>
      <c r="Q67" s="181">
        <f t="shared" ca="1" si="13"/>
        <v>0</v>
      </c>
      <c r="R67" s="182">
        <f t="shared" ca="1" si="14"/>
        <v>341.56009999999998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329.43471599999998</v>
      </c>
      <c r="I68" s="184">
        <f t="shared" ref="I68:I98" ca="1" si="20">INDIRECT("BRPL_EOD!" &amp; $V$3 &amp; X68)</f>
        <v>245.75</v>
      </c>
      <c r="J68" s="181">
        <f t="shared" ref="J68:J98" ca="1" si="21">INDIRECT("BYPL_EOD!" &amp; $V$3 &amp; X68)</f>
        <v>79.17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329.43</v>
      </c>
      <c r="N68" s="180">
        <f t="shared" ref="N68:N98" ca="1" si="25">INDIRECT("BRPL_ISGS_exbus!" &amp; $V$3 &amp; X68)</f>
        <v>254.79887859332783</v>
      </c>
      <c r="O68" s="181">
        <f t="shared" ref="O68:O98" ca="1" si="26">INDIRECT("BYPL_ISGS_exbus!" &amp; $V$3 &amp; X68)</f>
        <v>82.085156534013294</v>
      </c>
      <c r="P68" s="181">
        <f t="shared" ref="P68:P98" ca="1" si="27">INDIRECT("TPDDL_ISGS_exbus!" &amp; $V$3 &amp; X68)</f>
        <v>4.6760648726588343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341.56009999999998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329.43471599999998</v>
      </c>
      <c r="I69" s="184">
        <f t="shared" ca="1" si="20"/>
        <v>245.75</v>
      </c>
      <c r="J69" s="181">
        <f t="shared" ca="1" si="21"/>
        <v>79.17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329.43</v>
      </c>
      <c r="N69" s="180">
        <f t="shared" ca="1" si="25"/>
        <v>254.79887859332783</v>
      </c>
      <c r="O69" s="181">
        <f t="shared" ca="1" si="26"/>
        <v>82.085156534013294</v>
      </c>
      <c r="P69" s="181">
        <f t="shared" ca="1" si="27"/>
        <v>4.6760648726588343</v>
      </c>
      <c r="Q69" s="181">
        <f t="shared" ca="1" si="28"/>
        <v>0</v>
      </c>
      <c r="R69" s="182">
        <f t="shared" ca="1" si="29"/>
        <v>341.56009999999998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329.43471599999998</v>
      </c>
      <c r="I70" s="184">
        <f t="shared" ca="1" si="20"/>
        <v>245.75</v>
      </c>
      <c r="J70" s="181">
        <f t="shared" ca="1" si="21"/>
        <v>79.17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329.43</v>
      </c>
      <c r="N70" s="180">
        <f t="shared" ca="1" si="25"/>
        <v>254.79887859332783</v>
      </c>
      <c r="O70" s="181">
        <f t="shared" ca="1" si="26"/>
        <v>82.085156534013294</v>
      </c>
      <c r="P70" s="181">
        <f t="shared" ca="1" si="27"/>
        <v>4.6760648726588343</v>
      </c>
      <c r="Q70" s="181">
        <f t="shared" ca="1" si="28"/>
        <v>0</v>
      </c>
      <c r="R70" s="182">
        <f t="shared" ca="1" si="29"/>
        <v>341.56009999999998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329.43471599999998</v>
      </c>
      <c r="I71" s="184">
        <f t="shared" ca="1" si="20"/>
        <v>245.75</v>
      </c>
      <c r="J71" s="181">
        <f t="shared" ca="1" si="21"/>
        <v>79.17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329.43</v>
      </c>
      <c r="N71" s="180">
        <f t="shared" ca="1" si="25"/>
        <v>254.79887859332783</v>
      </c>
      <c r="O71" s="181">
        <f t="shared" ca="1" si="26"/>
        <v>82.085156534013294</v>
      </c>
      <c r="P71" s="181">
        <f t="shared" ca="1" si="27"/>
        <v>4.6760648726588343</v>
      </c>
      <c r="Q71" s="181">
        <f t="shared" ca="1" si="28"/>
        <v>0</v>
      </c>
      <c r="R71" s="182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329.43471599999998</v>
      </c>
      <c r="I72" s="184">
        <f t="shared" ca="1" si="20"/>
        <v>245.75</v>
      </c>
      <c r="J72" s="181">
        <f t="shared" ca="1" si="21"/>
        <v>79.17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329.43</v>
      </c>
      <c r="N72" s="180">
        <f t="shared" ca="1" si="25"/>
        <v>254.79887859332783</v>
      </c>
      <c r="O72" s="181">
        <f t="shared" ca="1" si="26"/>
        <v>82.085156534013294</v>
      </c>
      <c r="P72" s="181">
        <f t="shared" ca="1" si="27"/>
        <v>4.6760648726588343</v>
      </c>
      <c r="Q72" s="181">
        <f t="shared" ca="1" si="28"/>
        <v>0</v>
      </c>
      <c r="R72" s="182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329.43471599999998</v>
      </c>
      <c r="I73" s="184">
        <f t="shared" ca="1" si="20"/>
        <v>245.75</v>
      </c>
      <c r="J73" s="181">
        <f t="shared" ca="1" si="21"/>
        <v>79.17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329.43</v>
      </c>
      <c r="N73" s="180">
        <f t="shared" ca="1" si="25"/>
        <v>254.79887859332783</v>
      </c>
      <c r="O73" s="181">
        <f t="shared" ca="1" si="26"/>
        <v>82.085156534013294</v>
      </c>
      <c r="P73" s="181">
        <f t="shared" ca="1" si="27"/>
        <v>4.6760648726588343</v>
      </c>
      <c r="Q73" s="181">
        <f t="shared" ca="1" si="28"/>
        <v>0</v>
      </c>
      <c r="R73" s="182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329.43471599999998</v>
      </c>
      <c r="I74" s="184">
        <f t="shared" ca="1" si="20"/>
        <v>245.75</v>
      </c>
      <c r="J74" s="181">
        <f t="shared" ca="1" si="21"/>
        <v>79.17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329.43</v>
      </c>
      <c r="N74" s="180">
        <f t="shared" ca="1" si="25"/>
        <v>254.79887859332783</v>
      </c>
      <c r="O74" s="181">
        <f t="shared" ca="1" si="26"/>
        <v>82.085156534013294</v>
      </c>
      <c r="P74" s="181">
        <f t="shared" ca="1" si="27"/>
        <v>4.6760648726588343</v>
      </c>
      <c r="Q74" s="181">
        <f t="shared" ca="1" si="28"/>
        <v>0</v>
      </c>
      <c r="R74" s="182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329.43471599999998</v>
      </c>
      <c r="I75" s="184">
        <f t="shared" ca="1" si="20"/>
        <v>245.75</v>
      </c>
      <c r="J75" s="181">
        <f t="shared" ca="1" si="21"/>
        <v>79.17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329.43</v>
      </c>
      <c r="N75" s="180">
        <f t="shared" ca="1" si="25"/>
        <v>254.79887859332783</v>
      </c>
      <c r="O75" s="181">
        <f t="shared" ca="1" si="26"/>
        <v>82.085156534013294</v>
      </c>
      <c r="P75" s="181">
        <f t="shared" ca="1" si="27"/>
        <v>4.6760648726588343</v>
      </c>
      <c r="Q75" s="181">
        <f t="shared" ca="1" si="28"/>
        <v>0</v>
      </c>
      <c r="R75" s="182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329.43471599999998</v>
      </c>
      <c r="I76" s="184">
        <f t="shared" ca="1" si="20"/>
        <v>245.75</v>
      </c>
      <c r="J76" s="181">
        <f t="shared" ca="1" si="21"/>
        <v>79.17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329.43</v>
      </c>
      <c r="N76" s="180">
        <f t="shared" ca="1" si="25"/>
        <v>254.79887859332783</v>
      </c>
      <c r="O76" s="181">
        <f t="shared" ca="1" si="26"/>
        <v>82.085156534013294</v>
      </c>
      <c r="P76" s="181">
        <f t="shared" ca="1" si="27"/>
        <v>4.6760648726588343</v>
      </c>
      <c r="Q76" s="181">
        <f t="shared" ca="1" si="28"/>
        <v>0</v>
      </c>
      <c r="R76" s="182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329.43471599999998</v>
      </c>
      <c r="I77" s="184">
        <f t="shared" ca="1" si="20"/>
        <v>245.75</v>
      </c>
      <c r="J77" s="181">
        <f t="shared" ca="1" si="21"/>
        <v>79.17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329.43</v>
      </c>
      <c r="N77" s="180">
        <f t="shared" ca="1" si="25"/>
        <v>254.79887859332783</v>
      </c>
      <c r="O77" s="181">
        <f t="shared" ca="1" si="26"/>
        <v>82.085156534013294</v>
      </c>
      <c r="P77" s="181">
        <f t="shared" ca="1" si="27"/>
        <v>4.6760648726588343</v>
      </c>
      <c r="Q77" s="181">
        <f t="shared" ca="1" si="28"/>
        <v>0</v>
      </c>
      <c r="R77" s="182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329.43471599999998</v>
      </c>
      <c r="I78" s="184">
        <f t="shared" ca="1" si="20"/>
        <v>245.75</v>
      </c>
      <c r="J78" s="181">
        <f t="shared" ca="1" si="21"/>
        <v>79.17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329.43</v>
      </c>
      <c r="N78" s="180">
        <f t="shared" ca="1" si="25"/>
        <v>254.79887859332783</v>
      </c>
      <c r="O78" s="181">
        <f t="shared" ca="1" si="26"/>
        <v>82.085156534013294</v>
      </c>
      <c r="P78" s="181">
        <f t="shared" ca="1" si="27"/>
        <v>4.6760648726588343</v>
      </c>
      <c r="Q78" s="181">
        <f t="shared" ca="1" si="28"/>
        <v>0</v>
      </c>
      <c r="R78" s="182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329.43471599999998</v>
      </c>
      <c r="I79" s="184">
        <f t="shared" ca="1" si="20"/>
        <v>245.75</v>
      </c>
      <c r="J79" s="181">
        <f t="shared" ca="1" si="21"/>
        <v>79.17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329.43</v>
      </c>
      <c r="N79" s="180">
        <f t="shared" ca="1" si="25"/>
        <v>254.79887859332783</v>
      </c>
      <c r="O79" s="181">
        <f t="shared" ca="1" si="26"/>
        <v>82.085156534013294</v>
      </c>
      <c r="P79" s="181">
        <f t="shared" ca="1" si="27"/>
        <v>4.6760648726588343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329.43471599999998</v>
      </c>
      <c r="I80" s="184">
        <f t="shared" ca="1" si="20"/>
        <v>245.75</v>
      </c>
      <c r="J80" s="181">
        <f t="shared" ca="1" si="21"/>
        <v>79.17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329.43</v>
      </c>
      <c r="N80" s="180">
        <f t="shared" ca="1" si="25"/>
        <v>254.79887859332783</v>
      </c>
      <c r="O80" s="181">
        <f t="shared" ca="1" si="26"/>
        <v>82.085156534013294</v>
      </c>
      <c r="P80" s="181">
        <f t="shared" ca="1" si="27"/>
        <v>4.6760648726588343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329.43471599999998</v>
      </c>
      <c r="I81" s="184">
        <f t="shared" ca="1" si="20"/>
        <v>245.75</v>
      </c>
      <c r="J81" s="181">
        <f t="shared" ca="1" si="21"/>
        <v>79.17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329.43</v>
      </c>
      <c r="N81" s="180">
        <f t="shared" ca="1" si="25"/>
        <v>254.79887859332783</v>
      </c>
      <c r="O81" s="181">
        <f t="shared" ca="1" si="26"/>
        <v>82.085156534013294</v>
      </c>
      <c r="P81" s="181">
        <f t="shared" ca="1" si="27"/>
        <v>4.6760648726588343</v>
      </c>
      <c r="Q81" s="181">
        <f t="shared" ca="1" si="28"/>
        <v>0</v>
      </c>
      <c r="R81" s="182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329.43471599999998</v>
      </c>
      <c r="I82" s="184">
        <f t="shared" ca="1" si="20"/>
        <v>245.75</v>
      </c>
      <c r="J82" s="181">
        <f t="shared" ca="1" si="21"/>
        <v>79.17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329.43</v>
      </c>
      <c r="N82" s="180">
        <f t="shared" ca="1" si="25"/>
        <v>254.79887859332783</v>
      </c>
      <c r="O82" s="181">
        <f t="shared" ca="1" si="26"/>
        <v>82.085156534013294</v>
      </c>
      <c r="P82" s="181">
        <f t="shared" ca="1" si="27"/>
        <v>4.6760648726588343</v>
      </c>
      <c r="Q82" s="181">
        <f t="shared" ca="1" si="28"/>
        <v>0</v>
      </c>
      <c r="R82" s="182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313.113653</v>
      </c>
      <c r="H83" s="183">
        <f t="shared" ca="1" si="17"/>
        <v>301.99811799999998</v>
      </c>
      <c r="I83" s="184">
        <f t="shared" ca="1" si="20"/>
        <v>254.8</v>
      </c>
      <c r="J83" s="181">
        <f t="shared" ca="1" si="21"/>
        <v>42.52</v>
      </c>
      <c r="K83" s="181">
        <f t="shared" ca="1" si="22"/>
        <v>4.68</v>
      </c>
      <c r="L83" s="181">
        <f t="shared" ca="1" si="23"/>
        <v>0</v>
      </c>
      <c r="M83" s="182">
        <f t="shared" ca="1" si="24"/>
        <v>302</v>
      </c>
      <c r="N83" s="180">
        <f t="shared" ca="1" si="25"/>
        <v>264.17668471655622</v>
      </c>
      <c r="O83" s="181">
        <f t="shared" ca="1" si="26"/>
        <v>44.084743462119199</v>
      </c>
      <c r="P83" s="181">
        <f t="shared" ca="1" si="27"/>
        <v>4.8522248213245032</v>
      </c>
      <c r="Q83" s="181">
        <f t="shared" ca="1" si="28"/>
        <v>0</v>
      </c>
      <c r="R83" s="182">
        <f t="shared" ca="1" si="29"/>
        <v>313.11365299999994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294.48320000000001</v>
      </c>
      <c r="H84" s="183">
        <f t="shared" ca="1" si="17"/>
        <v>284.02904599999999</v>
      </c>
      <c r="I84" s="184">
        <f t="shared" ca="1" si="20"/>
        <v>245.76</v>
      </c>
      <c r="J84" s="181">
        <f t="shared" ca="1" si="21"/>
        <v>33.76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284.02999999999997</v>
      </c>
      <c r="N84" s="180">
        <f t="shared" ca="1" si="25"/>
        <v>254.80474327359784</v>
      </c>
      <c r="O84" s="181">
        <f t="shared" ca="1" si="26"/>
        <v>35.002474499172614</v>
      </c>
      <c r="P84" s="181">
        <f t="shared" ca="1" si="27"/>
        <v>4.6759822272295182</v>
      </c>
      <c r="Q84" s="181">
        <f t="shared" ca="1" si="28"/>
        <v>0</v>
      </c>
      <c r="R84" s="182">
        <f t="shared" ca="1" si="29"/>
        <v>294.48319999999995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289.67939999999999</v>
      </c>
      <c r="H85" s="183">
        <f t="shared" ca="1" si="17"/>
        <v>279.395781</v>
      </c>
      <c r="I85" s="184">
        <f t="shared" ca="1" si="20"/>
        <v>241.13</v>
      </c>
      <c r="J85" s="181">
        <f t="shared" ca="1" si="21"/>
        <v>33.76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279.39999999999998</v>
      </c>
      <c r="N85" s="180">
        <f t="shared" ca="1" si="25"/>
        <v>250.00140916964924</v>
      </c>
      <c r="O85" s="181">
        <f t="shared" ca="1" si="26"/>
        <v>35.002063507516105</v>
      </c>
      <c r="P85" s="181">
        <f t="shared" ca="1" si="27"/>
        <v>4.6759273228346458</v>
      </c>
      <c r="Q85" s="181">
        <f t="shared" ca="1" si="28"/>
        <v>0</v>
      </c>
      <c r="R85" s="182">
        <f t="shared" ca="1" si="29"/>
        <v>289.67939999999999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289.67939999999999</v>
      </c>
      <c r="H86" s="183">
        <f t="shared" ca="1" si="17"/>
        <v>279.395781</v>
      </c>
      <c r="I86" s="184">
        <f t="shared" ca="1" si="20"/>
        <v>241.13</v>
      </c>
      <c r="J86" s="181">
        <f t="shared" ca="1" si="21"/>
        <v>33.76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279.39999999999998</v>
      </c>
      <c r="N86" s="180">
        <f t="shared" ca="1" si="25"/>
        <v>250.00140916964924</v>
      </c>
      <c r="O86" s="181">
        <f t="shared" ca="1" si="26"/>
        <v>35.002063507516105</v>
      </c>
      <c r="P86" s="181">
        <f t="shared" ca="1" si="27"/>
        <v>4.6759273228346458</v>
      </c>
      <c r="Q86" s="181">
        <f t="shared" ca="1" si="28"/>
        <v>0</v>
      </c>
      <c r="R86" s="182">
        <f t="shared" ca="1" si="29"/>
        <v>289.67939999999999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254.67939999999999</v>
      </c>
      <c r="H87" s="183">
        <f t="shared" ca="1" si="17"/>
        <v>245.63828100000001</v>
      </c>
      <c r="I87" s="184">
        <f t="shared" ca="1" si="20"/>
        <v>200</v>
      </c>
      <c r="J87" s="181">
        <f t="shared" ca="1" si="21"/>
        <v>40.96</v>
      </c>
      <c r="K87" s="181">
        <f t="shared" ca="1" si="22"/>
        <v>4.68</v>
      </c>
      <c r="L87" s="181">
        <f t="shared" ca="1" si="23"/>
        <v>0</v>
      </c>
      <c r="M87" s="182">
        <f t="shared" ca="1" si="24"/>
        <v>245.64000000000001</v>
      </c>
      <c r="N87" s="180">
        <f t="shared" ca="1" si="25"/>
        <v>207.35987624165446</v>
      </c>
      <c r="O87" s="181">
        <f t="shared" ca="1" si="26"/>
        <v>42.467302654290833</v>
      </c>
      <c r="P87" s="181">
        <f t="shared" ca="1" si="27"/>
        <v>4.8522211040547134</v>
      </c>
      <c r="Q87" s="181">
        <f t="shared" ca="1" si="28"/>
        <v>0</v>
      </c>
      <c r="R87" s="182">
        <f t="shared" ca="1" si="29"/>
        <v>254.67939999999999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239.4494</v>
      </c>
      <c r="H88" s="183">
        <f t="shared" ca="1" si="17"/>
        <v>230.94894600000001</v>
      </c>
      <c r="I88" s="184">
        <f t="shared" ca="1" si="20"/>
        <v>192.9</v>
      </c>
      <c r="J88" s="181">
        <f t="shared" ca="1" si="21"/>
        <v>33.54</v>
      </c>
      <c r="K88" s="181">
        <f t="shared" ca="1" si="22"/>
        <v>4.51</v>
      </c>
      <c r="L88" s="181">
        <f t="shared" ca="1" si="23"/>
        <v>0</v>
      </c>
      <c r="M88" s="182">
        <f t="shared" ca="1" si="24"/>
        <v>230.95</v>
      </c>
      <c r="N88" s="180">
        <f t="shared" ca="1" si="25"/>
        <v>199.99908750811866</v>
      </c>
      <c r="O88" s="181">
        <f t="shared" ca="1" si="26"/>
        <v>34.774335899545356</v>
      </c>
      <c r="P88" s="181">
        <f t="shared" ca="1" si="27"/>
        <v>4.6759765923360028</v>
      </c>
      <c r="Q88" s="181">
        <f t="shared" ca="1" si="28"/>
        <v>0</v>
      </c>
      <c r="R88" s="182">
        <f t="shared" ca="1" si="29"/>
        <v>239.44940000000003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234.78</v>
      </c>
      <c r="H89" s="183">
        <f t="shared" ca="1" si="17"/>
        <v>226.44531000000001</v>
      </c>
      <c r="I89" s="184">
        <f t="shared" ca="1" si="20"/>
        <v>192.9</v>
      </c>
      <c r="J89" s="181">
        <f t="shared" ca="1" si="21"/>
        <v>33.549999999999997</v>
      </c>
      <c r="K89" s="181">
        <f t="shared" ca="1" si="22"/>
        <v>0</v>
      </c>
      <c r="L89" s="181">
        <f t="shared" ca="1" si="23"/>
        <v>0</v>
      </c>
      <c r="M89" s="182">
        <f t="shared" ca="1" si="24"/>
        <v>226.45</v>
      </c>
      <c r="N89" s="180">
        <f t="shared" ca="1" si="25"/>
        <v>199.99585780525504</v>
      </c>
      <c r="O89" s="181">
        <f t="shared" ca="1" si="26"/>
        <v>34.784142194744973</v>
      </c>
      <c r="P89" s="181">
        <f t="shared" ca="1" si="27"/>
        <v>0</v>
      </c>
      <c r="Q89" s="181">
        <f t="shared" ca="1" si="28"/>
        <v>0</v>
      </c>
      <c r="R89" s="182">
        <f t="shared" ca="1" si="29"/>
        <v>234.78000000000003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214.78</v>
      </c>
      <c r="H90" s="183">
        <f t="shared" ca="1" si="17"/>
        <v>207.15530999999999</v>
      </c>
      <c r="I90" s="184">
        <f t="shared" ca="1" si="20"/>
        <v>173.61</v>
      </c>
      <c r="J90" s="181">
        <f t="shared" ca="1" si="21"/>
        <v>33.549999999999997</v>
      </c>
      <c r="K90" s="181">
        <f t="shared" ca="1" si="22"/>
        <v>0</v>
      </c>
      <c r="L90" s="181">
        <f t="shared" ca="1" si="23"/>
        <v>0</v>
      </c>
      <c r="M90" s="182">
        <f t="shared" ca="1" si="24"/>
        <v>207.16000000000003</v>
      </c>
      <c r="N90" s="180">
        <f t="shared" ca="1" si="25"/>
        <v>179.99592488897471</v>
      </c>
      <c r="O90" s="181">
        <f t="shared" ca="1" si="26"/>
        <v>34.784075111025288</v>
      </c>
      <c r="P90" s="181">
        <f t="shared" ca="1" si="27"/>
        <v>0</v>
      </c>
      <c r="Q90" s="181">
        <f t="shared" ca="1" si="28"/>
        <v>0</v>
      </c>
      <c r="R90" s="182">
        <f t="shared" ca="1" si="29"/>
        <v>214.78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231.41620700000001</v>
      </c>
      <c r="H91" s="183">
        <f t="shared" ca="1" si="17"/>
        <v>223.20093199999999</v>
      </c>
      <c r="I91" s="184">
        <f t="shared" ca="1" si="20"/>
        <v>192.73</v>
      </c>
      <c r="J91" s="181">
        <f t="shared" ca="1" si="21"/>
        <v>30.47</v>
      </c>
      <c r="K91" s="181">
        <f t="shared" ca="1" si="22"/>
        <v>0</v>
      </c>
      <c r="L91" s="181">
        <f t="shared" ca="1" si="23"/>
        <v>0</v>
      </c>
      <c r="M91" s="182">
        <f t="shared" ca="1" si="24"/>
        <v>223.2</v>
      </c>
      <c r="N91" s="180">
        <f t="shared" ca="1" si="25"/>
        <v>199.82457694941758</v>
      </c>
      <c r="O91" s="181">
        <f t="shared" ca="1" si="26"/>
        <v>31.591630050582438</v>
      </c>
      <c r="P91" s="181">
        <f t="shared" ca="1" si="27"/>
        <v>0</v>
      </c>
      <c r="Q91" s="181">
        <f t="shared" ca="1" si="28"/>
        <v>0</v>
      </c>
      <c r="R91" s="182">
        <f t="shared" ca="1" si="29"/>
        <v>231.41620700000001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281.41620699999999</v>
      </c>
      <c r="H92" s="183">
        <f t="shared" ca="1" si="17"/>
        <v>271.42593199999999</v>
      </c>
      <c r="I92" s="184">
        <f t="shared" ca="1" si="20"/>
        <v>238.83</v>
      </c>
      <c r="J92" s="181">
        <f t="shared" ca="1" si="21"/>
        <v>32.6</v>
      </c>
      <c r="K92" s="181">
        <f t="shared" ca="1" si="22"/>
        <v>0</v>
      </c>
      <c r="L92" s="181">
        <f t="shared" ca="1" si="23"/>
        <v>0</v>
      </c>
      <c r="M92" s="182">
        <f t="shared" ca="1" si="24"/>
        <v>271.43</v>
      </c>
      <c r="N92" s="180">
        <f t="shared" ca="1" si="25"/>
        <v>247.61681729289319</v>
      </c>
      <c r="O92" s="181">
        <f t="shared" ca="1" si="26"/>
        <v>33.799389707106805</v>
      </c>
      <c r="P92" s="181">
        <f t="shared" ca="1" si="27"/>
        <v>0</v>
      </c>
      <c r="Q92" s="181">
        <f t="shared" ca="1" si="28"/>
        <v>0</v>
      </c>
      <c r="R92" s="182">
        <f t="shared" ca="1" si="29"/>
        <v>281.41620699999999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289.5838</v>
      </c>
      <c r="H93" s="183">
        <f t="shared" ca="1" si="17"/>
        <v>279.30357500000002</v>
      </c>
      <c r="I93" s="184">
        <f t="shared" ca="1" si="20"/>
        <v>245.75</v>
      </c>
      <c r="J93" s="181">
        <f t="shared" ca="1" si="21"/>
        <v>33.549999999999997</v>
      </c>
      <c r="K93" s="181">
        <f t="shared" ca="1" si="22"/>
        <v>0</v>
      </c>
      <c r="L93" s="181">
        <f t="shared" ca="1" si="23"/>
        <v>0</v>
      </c>
      <c r="M93" s="182">
        <f t="shared" ca="1" si="24"/>
        <v>279.3</v>
      </c>
      <c r="N93" s="180">
        <f t="shared" ca="1" si="25"/>
        <v>254.79849212316503</v>
      </c>
      <c r="O93" s="181">
        <f t="shared" ca="1" si="26"/>
        <v>34.785307876834942</v>
      </c>
      <c r="P93" s="181">
        <f t="shared" ca="1" si="27"/>
        <v>0</v>
      </c>
      <c r="Q93" s="181">
        <f t="shared" ca="1" si="28"/>
        <v>0</v>
      </c>
      <c r="R93" s="182">
        <f t="shared" ca="1" si="29"/>
        <v>289.5838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289.5838</v>
      </c>
      <c r="H94" s="183">
        <f t="shared" ca="1" si="17"/>
        <v>279.30357500000002</v>
      </c>
      <c r="I94" s="184">
        <f t="shared" ca="1" si="20"/>
        <v>245.75</v>
      </c>
      <c r="J94" s="181">
        <f t="shared" ca="1" si="21"/>
        <v>33.549999999999997</v>
      </c>
      <c r="K94" s="181">
        <f t="shared" ca="1" si="22"/>
        <v>0</v>
      </c>
      <c r="L94" s="181">
        <f t="shared" ca="1" si="23"/>
        <v>0</v>
      </c>
      <c r="M94" s="182">
        <f t="shared" ca="1" si="24"/>
        <v>279.3</v>
      </c>
      <c r="N94" s="180">
        <f t="shared" ca="1" si="25"/>
        <v>254.79849212316503</v>
      </c>
      <c r="O94" s="181">
        <f t="shared" ca="1" si="26"/>
        <v>34.785307876834942</v>
      </c>
      <c r="P94" s="181">
        <f t="shared" ca="1" si="27"/>
        <v>0</v>
      </c>
      <c r="Q94" s="181">
        <f t="shared" ca="1" si="28"/>
        <v>0</v>
      </c>
      <c r="R94" s="182">
        <f t="shared" ca="1" si="29"/>
        <v>289.5838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254.78</v>
      </c>
      <c r="H95" s="183">
        <f t="shared" ca="1" si="17"/>
        <v>245.73531</v>
      </c>
      <c r="I95" s="184">
        <f t="shared" ca="1" si="20"/>
        <v>212.19</v>
      </c>
      <c r="J95" s="181">
        <f t="shared" ca="1" si="21"/>
        <v>33.549999999999997</v>
      </c>
      <c r="K95" s="181">
        <f t="shared" ca="1" si="22"/>
        <v>0</v>
      </c>
      <c r="L95" s="181">
        <f t="shared" ca="1" si="23"/>
        <v>0</v>
      </c>
      <c r="M95" s="182">
        <f t="shared" ca="1" si="24"/>
        <v>245.74</v>
      </c>
      <c r="N95" s="180">
        <f t="shared" ca="1" si="25"/>
        <v>219.9958012533572</v>
      </c>
      <c r="O95" s="181">
        <f t="shared" ca="1" si="26"/>
        <v>34.784198746642794</v>
      </c>
      <c r="P95" s="181">
        <f t="shared" ca="1" si="27"/>
        <v>0</v>
      </c>
      <c r="Q95" s="181">
        <f t="shared" ca="1" si="28"/>
        <v>0</v>
      </c>
      <c r="R95" s="182">
        <f t="shared" ca="1" si="29"/>
        <v>254.78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254.78</v>
      </c>
      <c r="H96" s="183">
        <f t="shared" ca="1" si="17"/>
        <v>245.73531</v>
      </c>
      <c r="I96" s="184">
        <f t="shared" ca="1" si="20"/>
        <v>212.19</v>
      </c>
      <c r="J96" s="181">
        <f t="shared" ca="1" si="21"/>
        <v>33.549999999999997</v>
      </c>
      <c r="K96" s="181">
        <f t="shared" ca="1" si="22"/>
        <v>0</v>
      </c>
      <c r="L96" s="181">
        <f t="shared" ca="1" si="23"/>
        <v>0</v>
      </c>
      <c r="M96" s="182">
        <f t="shared" ca="1" si="24"/>
        <v>245.74</v>
      </c>
      <c r="N96" s="180">
        <f t="shared" ca="1" si="25"/>
        <v>219.9958012533572</v>
      </c>
      <c r="O96" s="181">
        <f t="shared" ca="1" si="26"/>
        <v>34.784198746642794</v>
      </c>
      <c r="P96" s="181">
        <f t="shared" ca="1" si="27"/>
        <v>0</v>
      </c>
      <c r="Q96" s="181">
        <f t="shared" ca="1" si="28"/>
        <v>0</v>
      </c>
      <c r="R96" s="182">
        <f t="shared" ca="1" si="29"/>
        <v>254.78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219.78</v>
      </c>
      <c r="H97" s="183">
        <f t="shared" ca="1" si="17"/>
        <v>211.97781000000001</v>
      </c>
      <c r="I97" s="184">
        <f t="shared" ca="1" si="20"/>
        <v>177.65</v>
      </c>
      <c r="J97" s="181">
        <f t="shared" ca="1" si="21"/>
        <v>34.33</v>
      </c>
      <c r="K97" s="181">
        <f t="shared" ca="1" si="22"/>
        <v>0</v>
      </c>
      <c r="L97" s="181">
        <f t="shared" ca="1" si="23"/>
        <v>0</v>
      </c>
      <c r="M97" s="182">
        <f t="shared" ca="1" si="24"/>
        <v>211.98000000000002</v>
      </c>
      <c r="N97" s="180">
        <f t="shared" ca="1" si="25"/>
        <v>184.18679592414381</v>
      </c>
      <c r="O97" s="181">
        <f t="shared" ca="1" si="26"/>
        <v>35.593204075856214</v>
      </c>
      <c r="P97" s="181">
        <f t="shared" ca="1" si="27"/>
        <v>0</v>
      </c>
      <c r="Q97" s="181">
        <f t="shared" ca="1" si="28"/>
        <v>0</v>
      </c>
      <c r="R97" s="182">
        <f t="shared" ca="1" si="29"/>
        <v>219.78000000000003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179.78</v>
      </c>
      <c r="H98" s="188">
        <f t="shared" ca="1" si="17"/>
        <v>173.39780999999999</v>
      </c>
      <c r="I98" s="189">
        <f t="shared" ca="1" si="20"/>
        <v>139.85</v>
      </c>
      <c r="J98" s="186">
        <f t="shared" ca="1" si="21"/>
        <v>33.549999999999997</v>
      </c>
      <c r="K98" s="186">
        <f t="shared" ca="1" si="22"/>
        <v>0</v>
      </c>
      <c r="L98" s="186">
        <f t="shared" ca="1" si="23"/>
        <v>0</v>
      </c>
      <c r="M98" s="187">
        <f t="shared" ca="1" si="24"/>
        <v>173.39999999999998</v>
      </c>
      <c r="N98" s="185">
        <f t="shared" ca="1" si="25"/>
        <v>144.99557670126873</v>
      </c>
      <c r="O98" s="186">
        <f t="shared" ca="1" si="26"/>
        <v>34.784423298731255</v>
      </c>
      <c r="P98" s="186">
        <f t="shared" ca="1" si="27"/>
        <v>0</v>
      </c>
      <c r="Q98" s="186">
        <f t="shared" ca="1" si="28"/>
        <v>0</v>
      </c>
      <c r="R98" s="187">
        <f t="shared" ca="1" si="29"/>
        <v>179.77999999999997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6.783332147499995</v>
      </c>
      <c r="H99" s="59">
        <f t="shared" ca="1" si="30"/>
        <v>6.5425238512499995</v>
      </c>
      <c r="I99" s="172">
        <f t="shared" ca="1" si="30"/>
        <v>5.2014275000000021</v>
      </c>
      <c r="J99" s="54">
        <f t="shared" ca="1" si="30"/>
        <v>1.280685000000001</v>
      </c>
      <c r="K99" s="54">
        <f t="shared" ca="1" si="30"/>
        <v>6.0399999999999961E-2</v>
      </c>
      <c r="L99" s="54">
        <f t="shared" ca="1" si="30"/>
        <v>0</v>
      </c>
      <c r="M99" s="55">
        <f t="shared" ca="1" si="30"/>
        <v>6.5425125000000044</v>
      </c>
      <c r="N99" s="56">
        <f t="shared" ca="1" si="30"/>
        <v>5.3928813210080433</v>
      </c>
      <c r="O99" s="54">
        <f t="shared" ca="1" si="30"/>
        <v>1.3278274108808581</v>
      </c>
      <c r="P99" s="54">
        <f t="shared" ca="1" si="30"/>
        <v>6.2623415611098229E-2</v>
      </c>
      <c r="Q99" s="54">
        <f t="shared" ca="1" si="30"/>
        <v>0</v>
      </c>
      <c r="R99" s="55">
        <f t="shared" ca="1" si="30"/>
        <v>6.783332147499995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45247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45247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45247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2023-11-28T12:22:12Z</dcterms:modified>
</cp:coreProperties>
</file>